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209"/>
  <workbookPr/>
  <mc:AlternateContent xmlns:mc="http://schemas.openxmlformats.org/markup-compatibility/2006">
    <mc:Choice Requires="x15">
      <x15ac:absPath xmlns:x15ac="http://schemas.microsoft.com/office/spreadsheetml/2010/11/ac" url="C:\Users\Reovan Brito\Desktop\"/>
    </mc:Choice>
  </mc:AlternateContent>
  <xr:revisionPtr revIDLastSave="0" documentId="8_{7825BA92-34FF-4E1C-9964-B7BC35E6D16B}" xr6:coauthVersionLast="19" xr6:coauthVersionMax="19" xr10:uidLastSave="{00000000-0000-0000-0000-000000000000}"/>
  <bookViews>
    <workbookView xWindow="0" yWindow="0" windowWidth="15480" windowHeight="9735" xr2:uid="{00000000-000D-0000-FFFF-FFFF00000000}"/>
  </bookViews>
  <sheets>
    <sheet name="Standard" sheetId="1" r:id="rId1"/>
    <sheet name="Production" sheetId="2" r:id="rId2"/>
    <sheet name="Open" sheetId="3" r:id="rId3"/>
    <sheet name="Classic" sheetId="4" r:id="rId4"/>
    <sheet name="Revolver" sheetId="5" r:id="rId5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J21" i="5"/>
  <c r="L21" i="5"/>
  <c r="M21" i="5"/>
  <c r="N21" i="5"/>
  <c r="P21" i="5"/>
  <c r="R21" i="5"/>
  <c r="I20" i="5"/>
  <c r="J20" i="5"/>
  <c r="L20" i="5"/>
  <c r="M20" i="5"/>
  <c r="N20" i="5"/>
  <c r="P20" i="5"/>
  <c r="R20" i="5"/>
  <c r="I19" i="5"/>
  <c r="J19" i="5"/>
  <c r="L19" i="5"/>
  <c r="M19" i="5"/>
  <c r="N19" i="5"/>
  <c r="P19" i="5"/>
  <c r="R19" i="5"/>
  <c r="I18" i="5"/>
  <c r="J18" i="5"/>
  <c r="K18" i="5"/>
  <c r="M18" i="5"/>
  <c r="N18" i="5"/>
  <c r="P18" i="5"/>
  <c r="R18" i="5"/>
  <c r="I17" i="5"/>
  <c r="J17" i="5"/>
  <c r="K17" i="5"/>
  <c r="L17" i="5"/>
  <c r="N17" i="5"/>
  <c r="P17" i="5"/>
  <c r="R17" i="5"/>
  <c r="I16" i="5"/>
  <c r="J16" i="5"/>
  <c r="L16" i="5"/>
  <c r="M16" i="5"/>
  <c r="N16" i="5"/>
  <c r="P16" i="5"/>
  <c r="R16" i="5"/>
  <c r="I15" i="5"/>
  <c r="J15" i="5"/>
  <c r="K15" i="5"/>
  <c r="L15" i="5"/>
  <c r="N15" i="5"/>
  <c r="P15" i="5"/>
  <c r="R15" i="5"/>
  <c r="I14" i="5"/>
  <c r="J14" i="5"/>
  <c r="K14" i="5"/>
  <c r="L14" i="5"/>
  <c r="N14" i="5"/>
  <c r="P14" i="5"/>
  <c r="R14" i="5"/>
  <c r="K13" i="5"/>
  <c r="L13" i="5"/>
  <c r="M13" i="5"/>
  <c r="N13" i="5"/>
  <c r="P13" i="5"/>
  <c r="R13" i="5"/>
  <c r="J12" i="5"/>
  <c r="K12" i="5"/>
  <c r="M12" i="5"/>
  <c r="N12" i="5"/>
  <c r="P12" i="5"/>
  <c r="R12" i="5"/>
  <c r="I11" i="5"/>
  <c r="J11" i="5"/>
  <c r="K11" i="5"/>
  <c r="L11" i="5"/>
  <c r="N11" i="5"/>
  <c r="P11" i="5"/>
  <c r="R11" i="5"/>
  <c r="I10" i="5"/>
  <c r="J10" i="5"/>
  <c r="K10" i="5"/>
  <c r="M10" i="5"/>
  <c r="N10" i="5"/>
  <c r="P10" i="5"/>
  <c r="R10" i="5"/>
  <c r="J9" i="5"/>
  <c r="K9" i="5"/>
  <c r="L9" i="5"/>
  <c r="M9" i="5"/>
  <c r="N9" i="5"/>
  <c r="P9" i="5"/>
  <c r="R9" i="5"/>
  <c r="I8" i="5"/>
  <c r="L8" i="5"/>
  <c r="M8" i="5"/>
  <c r="N8" i="5"/>
  <c r="P8" i="5"/>
  <c r="R8" i="5"/>
  <c r="I7" i="5"/>
  <c r="J7" i="5"/>
  <c r="K7" i="5"/>
  <c r="L7" i="5"/>
  <c r="N7" i="5"/>
  <c r="P7" i="5"/>
  <c r="R7" i="5"/>
  <c r="I6" i="5"/>
  <c r="K6" i="5"/>
  <c r="L6" i="5"/>
  <c r="N6" i="5"/>
  <c r="P6" i="5"/>
  <c r="R6" i="5"/>
  <c r="I5" i="5"/>
  <c r="J5" i="5"/>
  <c r="K5" i="5"/>
  <c r="P5" i="5"/>
  <c r="R5" i="5"/>
  <c r="I5" i="4"/>
  <c r="J5" i="4"/>
  <c r="K5" i="4"/>
  <c r="L5" i="4"/>
  <c r="M5" i="4"/>
  <c r="N5" i="4"/>
  <c r="P5" i="4"/>
  <c r="R5" i="4"/>
  <c r="I12" i="3"/>
  <c r="J12" i="3"/>
  <c r="L12" i="3"/>
  <c r="M12" i="3"/>
  <c r="N12" i="3"/>
  <c r="P12" i="3"/>
  <c r="R12" i="3"/>
  <c r="I11" i="3"/>
  <c r="J11" i="3"/>
  <c r="K11" i="3"/>
  <c r="M11" i="3"/>
  <c r="N11" i="3"/>
  <c r="P11" i="3"/>
  <c r="R11" i="3"/>
  <c r="I10" i="3"/>
  <c r="J10" i="3"/>
  <c r="L10" i="3"/>
  <c r="M10" i="3"/>
  <c r="N10" i="3"/>
  <c r="P10" i="3"/>
  <c r="R10" i="3"/>
  <c r="I9" i="3"/>
  <c r="J9" i="3"/>
  <c r="K9" i="3"/>
  <c r="L9" i="3"/>
  <c r="M9" i="3"/>
  <c r="P9" i="3"/>
  <c r="R9" i="3"/>
  <c r="I8" i="3"/>
  <c r="J8" i="3"/>
  <c r="M8" i="3"/>
  <c r="P8" i="3"/>
  <c r="R8" i="3"/>
  <c r="I7" i="3"/>
  <c r="K7" i="3"/>
  <c r="L7" i="3"/>
  <c r="N7" i="3"/>
  <c r="P7" i="3"/>
  <c r="R7" i="3"/>
  <c r="I6" i="3"/>
  <c r="J6" i="3"/>
  <c r="K6" i="3"/>
  <c r="L6" i="3"/>
  <c r="N6" i="3"/>
  <c r="P6" i="3"/>
  <c r="R6" i="3"/>
  <c r="I5" i="3"/>
  <c r="J5" i="3"/>
  <c r="K5" i="3"/>
  <c r="N5" i="3"/>
  <c r="P5" i="3"/>
  <c r="R5" i="3"/>
  <c r="I7" i="2"/>
  <c r="J7" i="2"/>
  <c r="K7" i="2"/>
  <c r="N7" i="2"/>
  <c r="P7" i="2"/>
  <c r="R7" i="2"/>
  <c r="K8" i="2"/>
  <c r="M8" i="2"/>
  <c r="N8" i="2"/>
  <c r="P8" i="2"/>
  <c r="R8" i="2"/>
  <c r="I9" i="2"/>
  <c r="J9" i="2"/>
  <c r="K9" i="2"/>
  <c r="M9" i="2"/>
  <c r="P9" i="2"/>
  <c r="R9" i="2"/>
  <c r="I10" i="2"/>
  <c r="J10" i="2"/>
  <c r="K10" i="2"/>
  <c r="M10" i="2"/>
  <c r="N10" i="2"/>
  <c r="P10" i="2"/>
  <c r="R10" i="2"/>
  <c r="I11" i="2"/>
  <c r="J11" i="2"/>
  <c r="K11" i="2"/>
  <c r="L11" i="2"/>
  <c r="N11" i="2"/>
  <c r="P11" i="2"/>
  <c r="R11" i="2"/>
  <c r="I12" i="2"/>
  <c r="J12" i="2"/>
  <c r="L12" i="2"/>
  <c r="M12" i="2"/>
  <c r="N12" i="2"/>
  <c r="P12" i="2"/>
  <c r="R12" i="2"/>
  <c r="I13" i="2"/>
  <c r="J13" i="2"/>
  <c r="K13" i="2"/>
  <c r="M13" i="2"/>
  <c r="N13" i="2"/>
  <c r="P13" i="2"/>
  <c r="R13" i="2"/>
  <c r="I14" i="2"/>
  <c r="J14" i="2"/>
  <c r="L14" i="2"/>
  <c r="M14" i="2"/>
  <c r="N14" i="2"/>
  <c r="P14" i="2"/>
  <c r="R14" i="2"/>
  <c r="I15" i="2"/>
  <c r="J15" i="2"/>
  <c r="L15" i="2"/>
  <c r="M15" i="2"/>
  <c r="N15" i="2"/>
  <c r="P15" i="2"/>
  <c r="R15" i="2"/>
  <c r="I16" i="2"/>
  <c r="J16" i="2"/>
  <c r="L16" i="2"/>
  <c r="M16" i="2"/>
  <c r="N16" i="2"/>
  <c r="P16" i="2"/>
  <c r="R16" i="2"/>
  <c r="I17" i="2"/>
  <c r="J17" i="2"/>
  <c r="K17" i="2"/>
  <c r="M17" i="2"/>
  <c r="N17" i="2"/>
  <c r="P17" i="2"/>
  <c r="R17" i="2"/>
  <c r="I18" i="2"/>
  <c r="J18" i="2"/>
  <c r="K18" i="2"/>
  <c r="M18" i="2"/>
  <c r="N18" i="2"/>
  <c r="P18" i="2"/>
  <c r="R18" i="2"/>
  <c r="I19" i="2"/>
  <c r="J19" i="2"/>
  <c r="K19" i="2"/>
  <c r="M19" i="2"/>
  <c r="N19" i="2"/>
  <c r="P19" i="2"/>
  <c r="R19" i="2"/>
  <c r="I20" i="2"/>
  <c r="J20" i="2"/>
  <c r="K20" i="2"/>
  <c r="M20" i="2"/>
  <c r="N20" i="2"/>
  <c r="P20" i="2"/>
  <c r="R20" i="2"/>
  <c r="I21" i="2"/>
  <c r="J21" i="2"/>
  <c r="L21" i="2"/>
  <c r="M21" i="2"/>
  <c r="N21" i="2"/>
  <c r="P21" i="2"/>
  <c r="R21" i="2"/>
  <c r="I22" i="2"/>
  <c r="J22" i="2"/>
  <c r="K22" i="2"/>
  <c r="M22" i="2"/>
  <c r="N22" i="2"/>
  <c r="P22" i="2"/>
  <c r="R22" i="2"/>
  <c r="I23" i="2"/>
  <c r="J23" i="2"/>
  <c r="L23" i="2"/>
  <c r="M23" i="2"/>
  <c r="N23" i="2"/>
  <c r="P23" i="2"/>
  <c r="R23" i="2"/>
  <c r="I24" i="2"/>
  <c r="J24" i="2"/>
  <c r="L24" i="2"/>
  <c r="M24" i="2"/>
  <c r="N24" i="2"/>
  <c r="P24" i="2"/>
  <c r="R24" i="2"/>
  <c r="J6" i="2"/>
  <c r="K6" i="2"/>
  <c r="L6" i="2"/>
  <c r="M6" i="2"/>
  <c r="P6" i="2"/>
  <c r="R6" i="2"/>
  <c r="I5" i="2"/>
  <c r="J5" i="2"/>
  <c r="K5" i="2"/>
  <c r="L5" i="2"/>
  <c r="P5" i="2"/>
  <c r="R5" i="2"/>
  <c r="J7" i="1"/>
  <c r="K7" i="1"/>
  <c r="L7" i="1"/>
  <c r="N7" i="1"/>
  <c r="P7" i="1"/>
  <c r="R7" i="1"/>
  <c r="I8" i="1"/>
  <c r="M8" i="1"/>
  <c r="N8" i="1"/>
  <c r="P8" i="1"/>
  <c r="R8" i="1"/>
  <c r="I9" i="1"/>
  <c r="K9" i="1"/>
  <c r="N9" i="1"/>
  <c r="P9" i="1"/>
  <c r="R9" i="1"/>
  <c r="I10" i="1"/>
  <c r="J10" i="1"/>
  <c r="L10" i="1"/>
  <c r="M10" i="1"/>
  <c r="N10" i="1"/>
  <c r="P10" i="1"/>
  <c r="R10" i="1"/>
  <c r="J11" i="1"/>
  <c r="K11" i="1"/>
  <c r="M11" i="1"/>
  <c r="N11" i="1"/>
  <c r="P11" i="1"/>
  <c r="R11" i="1"/>
  <c r="I12" i="1"/>
  <c r="K12" i="1"/>
  <c r="L12" i="1"/>
  <c r="N12" i="1"/>
  <c r="P12" i="1"/>
  <c r="R12" i="1"/>
  <c r="J13" i="1"/>
  <c r="M13" i="1"/>
  <c r="N13" i="1"/>
  <c r="P13" i="1"/>
  <c r="R13" i="1"/>
  <c r="K14" i="1"/>
  <c r="M14" i="1"/>
  <c r="N14" i="1"/>
  <c r="P14" i="1"/>
  <c r="R14" i="1"/>
  <c r="I15" i="1"/>
  <c r="K15" i="1"/>
  <c r="L15" i="1"/>
  <c r="M15" i="1"/>
  <c r="N15" i="1"/>
  <c r="P15" i="1"/>
  <c r="R15" i="1"/>
  <c r="J16" i="1"/>
  <c r="K16" i="1"/>
  <c r="M16" i="1"/>
  <c r="N16" i="1"/>
  <c r="P16" i="1"/>
  <c r="R16" i="1"/>
  <c r="I17" i="1"/>
  <c r="J17" i="1"/>
  <c r="K17" i="1"/>
  <c r="M17" i="1"/>
  <c r="N17" i="1"/>
  <c r="P17" i="1"/>
  <c r="R17" i="1"/>
  <c r="I18" i="1"/>
  <c r="J18" i="1"/>
  <c r="K18" i="1"/>
  <c r="N18" i="1"/>
  <c r="P18" i="1"/>
  <c r="R18" i="1"/>
  <c r="I19" i="1"/>
  <c r="J19" i="1"/>
  <c r="L19" i="1"/>
  <c r="M19" i="1"/>
  <c r="N19" i="1"/>
  <c r="P19" i="1"/>
  <c r="R19" i="1"/>
  <c r="J20" i="1"/>
  <c r="K20" i="1"/>
  <c r="M20" i="1"/>
  <c r="N20" i="1"/>
  <c r="P20" i="1"/>
  <c r="R20" i="1"/>
  <c r="I21" i="1"/>
  <c r="J21" i="1"/>
  <c r="K21" i="1"/>
  <c r="L21" i="1"/>
  <c r="N21" i="1"/>
  <c r="P21" i="1"/>
  <c r="R21" i="1"/>
  <c r="J22" i="1"/>
  <c r="K22" i="1"/>
  <c r="L22" i="1"/>
  <c r="M22" i="1"/>
  <c r="N22" i="1"/>
  <c r="P22" i="1"/>
  <c r="R22" i="1"/>
  <c r="I23" i="1"/>
  <c r="J23" i="1"/>
  <c r="L23" i="1"/>
  <c r="M23" i="1"/>
  <c r="N23" i="1"/>
  <c r="P23" i="1"/>
  <c r="R23" i="1"/>
  <c r="I24" i="1"/>
  <c r="J24" i="1"/>
  <c r="K24" i="1"/>
  <c r="M24" i="1"/>
  <c r="N24" i="1"/>
  <c r="P24" i="1"/>
  <c r="R24" i="1"/>
  <c r="I25" i="1"/>
  <c r="J25" i="1"/>
  <c r="K25" i="1"/>
  <c r="L25" i="1"/>
  <c r="N25" i="1"/>
  <c r="P25" i="1"/>
  <c r="R25" i="1"/>
  <c r="I26" i="1"/>
  <c r="J26" i="1"/>
  <c r="L26" i="1"/>
  <c r="M26" i="1"/>
  <c r="N26" i="1"/>
  <c r="P26" i="1"/>
  <c r="R26" i="1"/>
  <c r="I27" i="1"/>
  <c r="J27" i="1"/>
  <c r="K27" i="1"/>
  <c r="L27" i="1"/>
  <c r="N27" i="1"/>
  <c r="P27" i="1"/>
  <c r="R27" i="1"/>
  <c r="I28" i="1"/>
  <c r="J28" i="1"/>
  <c r="K28" i="1"/>
  <c r="L28" i="1"/>
  <c r="N28" i="1"/>
  <c r="P28" i="1"/>
  <c r="R28" i="1"/>
  <c r="I29" i="1"/>
  <c r="J29" i="1"/>
  <c r="K29" i="1"/>
  <c r="M29" i="1"/>
  <c r="N29" i="1"/>
  <c r="P29" i="1"/>
  <c r="R29" i="1"/>
  <c r="I30" i="1"/>
  <c r="J30" i="1"/>
  <c r="L30" i="1"/>
  <c r="M30" i="1"/>
  <c r="N30" i="1"/>
  <c r="P30" i="1"/>
  <c r="R30" i="1"/>
  <c r="I31" i="1"/>
  <c r="J31" i="1"/>
  <c r="L31" i="1"/>
  <c r="M31" i="1"/>
  <c r="N31" i="1"/>
  <c r="P31" i="1"/>
  <c r="R31" i="1"/>
  <c r="I32" i="1"/>
  <c r="J32" i="1"/>
  <c r="L32" i="1"/>
  <c r="M32" i="1"/>
  <c r="N32" i="1"/>
  <c r="P32" i="1"/>
  <c r="R32" i="1"/>
  <c r="I33" i="1"/>
  <c r="J33" i="1"/>
  <c r="L33" i="1"/>
  <c r="M33" i="1"/>
  <c r="N33" i="1"/>
  <c r="P33" i="1"/>
  <c r="R33" i="1"/>
  <c r="I34" i="1"/>
  <c r="J34" i="1"/>
  <c r="K34" i="1"/>
  <c r="M34" i="1"/>
  <c r="N34" i="1"/>
  <c r="P34" i="1"/>
  <c r="R34" i="1"/>
  <c r="I35" i="1"/>
  <c r="J35" i="1"/>
  <c r="K35" i="1"/>
  <c r="L35" i="1"/>
  <c r="N35" i="1"/>
  <c r="P35" i="1"/>
  <c r="R35" i="1"/>
  <c r="I36" i="1"/>
  <c r="J36" i="1"/>
  <c r="K36" i="1"/>
  <c r="M36" i="1"/>
  <c r="N36" i="1"/>
  <c r="P36" i="1"/>
  <c r="R36" i="1"/>
  <c r="I37" i="1"/>
  <c r="J37" i="1"/>
  <c r="K37" i="1"/>
  <c r="M37" i="1"/>
  <c r="N37" i="1"/>
  <c r="P37" i="1"/>
  <c r="R37" i="1"/>
  <c r="I38" i="1"/>
  <c r="J38" i="1"/>
  <c r="K38" i="1"/>
  <c r="M38" i="1"/>
  <c r="N38" i="1"/>
  <c r="P38" i="1"/>
  <c r="R38" i="1"/>
  <c r="I39" i="1"/>
  <c r="J39" i="1"/>
  <c r="L39" i="1"/>
  <c r="M39" i="1"/>
  <c r="N39" i="1"/>
  <c r="P39" i="1"/>
  <c r="R39" i="1"/>
  <c r="I40" i="1"/>
  <c r="J40" i="1"/>
  <c r="K40" i="1"/>
  <c r="M40" i="1"/>
  <c r="N40" i="1"/>
  <c r="P40" i="1"/>
  <c r="R40" i="1"/>
  <c r="I41" i="1"/>
  <c r="J41" i="1"/>
  <c r="K41" i="1"/>
  <c r="M41" i="1"/>
  <c r="N41" i="1"/>
  <c r="P41" i="1"/>
  <c r="R41" i="1"/>
  <c r="I42" i="1"/>
  <c r="J42" i="1"/>
  <c r="L42" i="1"/>
  <c r="M42" i="1"/>
  <c r="N42" i="1"/>
  <c r="P42" i="1"/>
  <c r="R42" i="1"/>
  <c r="I43" i="1"/>
  <c r="J43" i="1"/>
  <c r="K43" i="1"/>
  <c r="M43" i="1"/>
  <c r="N43" i="1"/>
  <c r="P43" i="1"/>
  <c r="R43" i="1"/>
  <c r="I44" i="1"/>
  <c r="J44" i="1"/>
  <c r="K44" i="1"/>
  <c r="M44" i="1"/>
  <c r="N44" i="1"/>
  <c r="P44" i="1"/>
  <c r="R44" i="1"/>
  <c r="I45" i="1"/>
  <c r="J45" i="1"/>
  <c r="L45" i="1"/>
  <c r="M45" i="1"/>
  <c r="N45" i="1"/>
  <c r="P45" i="1"/>
  <c r="R45" i="1"/>
  <c r="I46" i="1"/>
  <c r="J46" i="1"/>
  <c r="K46" i="1"/>
  <c r="M46" i="1"/>
  <c r="N46" i="1"/>
  <c r="P46" i="1"/>
  <c r="R46" i="1"/>
  <c r="I47" i="1"/>
  <c r="J47" i="1"/>
  <c r="K47" i="1"/>
  <c r="M47" i="1"/>
  <c r="N47" i="1"/>
  <c r="P47" i="1"/>
  <c r="R47" i="1"/>
  <c r="I48" i="1"/>
  <c r="J48" i="1"/>
  <c r="K48" i="1"/>
  <c r="M48" i="1"/>
  <c r="N48" i="1"/>
  <c r="P48" i="1"/>
  <c r="R48" i="1"/>
  <c r="I49" i="1"/>
  <c r="J49" i="1"/>
  <c r="K49" i="1"/>
  <c r="M49" i="1"/>
  <c r="N49" i="1"/>
  <c r="P49" i="1"/>
  <c r="R49" i="1"/>
  <c r="J6" i="1"/>
  <c r="L6" i="1"/>
  <c r="M6" i="1"/>
  <c r="N6" i="1"/>
  <c r="P6" i="1"/>
  <c r="R6" i="1"/>
  <c r="I5" i="1"/>
  <c r="J5" i="1"/>
  <c r="K5" i="1"/>
  <c r="N5" i="1"/>
  <c r="P5" i="1"/>
  <c r="R5" i="1"/>
</calcChain>
</file>

<file path=xl/sharedStrings.xml><?xml version="1.0" encoding="utf-8"?>
<sst xmlns="http://schemas.openxmlformats.org/spreadsheetml/2006/main" count="785" uniqueCount="114">
  <si>
    <t>ESTADUAL 2013 - FTPRN</t>
  </si>
  <si>
    <t>DIVISÃO STANDARD</t>
  </si>
  <si>
    <t>COMPETIDOR</t>
  </si>
  <si>
    <r>
      <t xml:space="preserve">ETAPAS </t>
    </r>
    <r>
      <rPr>
        <b/>
        <u/>
        <sz val="11"/>
        <color theme="1"/>
        <rFont val="Calibri"/>
        <family val="2"/>
        <scheme val="minor"/>
      </rPr>
      <t>SEM</t>
    </r>
    <r>
      <rPr>
        <sz val="11"/>
        <color theme="1"/>
        <rFont val="Calibri"/>
        <family val="2"/>
        <scheme val="minor"/>
      </rPr>
      <t xml:space="preserve"> ELIMINAÇÃO</t>
    </r>
  </si>
  <si>
    <r>
      <t xml:space="preserve">ETAPAS </t>
    </r>
    <r>
      <rPr>
        <b/>
        <u/>
        <sz val="11"/>
        <color theme="1"/>
        <rFont val="Calibri"/>
        <family val="2"/>
        <scheme val="minor"/>
      </rPr>
      <t>COM</t>
    </r>
    <r>
      <rPr>
        <sz val="11"/>
        <color theme="1"/>
        <rFont val="Calibri"/>
        <family val="2"/>
        <scheme val="minor"/>
      </rPr>
      <t xml:space="preserve"> ELIMINAÇÃO</t>
    </r>
  </si>
  <si>
    <t>TOTAL</t>
  </si>
  <si>
    <t>MÉDIA ANO</t>
  </si>
  <si>
    <t>I - CAT</t>
  </si>
  <si>
    <t>II - CTM</t>
  </si>
  <si>
    <t>III - ATAC</t>
  </si>
  <si>
    <t>IV - CASC</t>
  </si>
  <si>
    <t>V - ATIRA</t>
  </si>
  <si>
    <t>VI - CCN</t>
  </si>
  <si>
    <t>Eduardo Caldas Jr</t>
  </si>
  <si>
    <t>-</t>
  </si>
  <si>
    <t>GM</t>
  </si>
  <si>
    <t>Sidney Dias</t>
  </si>
  <si>
    <t>B</t>
  </si>
  <si>
    <t>A</t>
  </si>
  <si>
    <t>Saulo Souza</t>
  </si>
  <si>
    <t>Romilson Félix</t>
  </si>
  <si>
    <t>Paulo Maia (S)</t>
  </si>
  <si>
    <t>Senio Lima</t>
  </si>
  <si>
    <t>C</t>
  </si>
  <si>
    <t>Edevaldo Alves (S)</t>
  </si>
  <si>
    <t>Reovan Brito</t>
  </si>
  <si>
    <t>Jorge Brito (S)</t>
  </si>
  <si>
    <t>Magno Rodrigues</t>
  </si>
  <si>
    <t>Paulo Jorge</t>
  </si>
  <si>
    <t>M</t>
  </si>
  <si>
    <t>José Antão</t>
  </si>
  <si>
    <t>Sandoval Macedo</t>
  </si>
  <si>
    <t>Silvan Leite</t>
  </si>
  <si>
    <t>Gilmar Fernandes</t>
  </si>
  <si>
    <t>Maria Geiza (L)</t>
  </si>
  <si>
    <t>Eder Vinicius</t>
  </si>
  <si>
    <t>Ricardo Escossia (S)</t>
  </si>
  <si>
    <t>Lessandro</t>
  </si>
  <si>
    <t>Wendell Souza</t>
  </si>
  <si>
    <t>Marcus Antonio</t>
  </si>
  <si>
    <t>Leandro</t>
  </si>
  <si>
    <t>Jucelino Fernandes</t>
  </si>
  <si>
    <t>Vinicius Sá</t>
  </si>
  <si>
    <t>Helio Junior</t>
  </si>
  <si>
    <t>Sérgio Ricardo</t>
  </si>
  <si>
    <t>Renato Galvão</t>
  </si>
  <si>
    <t>Alan Suzuki</t>
  </si>
  <si>
    <t>Bruno Holanda</t>
  </si>
  <si>
    <t>Abraao Vilar</t>
  </si>
  <si>
    <t>Ireno CTM</t>
  </si>
  <si>
    <t>Gustavo Ribeiro</t>
  </si>
  <si>
    <t>Max Rodolphe</t>
  </si>
  <si>
    <t>Lennio Mattozo</t>
  </si>
  <si>
    <t>Morais Mangabeira</t>
  </si>
  <si>
    <t>Diego Lucas</t>
  </si>
  <si>
    <t>Eduardo Filho</t>
  </si>
  <si>
    <t>Gelcino</t>
  </si>
  <si>
    <t>Bernardino CTM</t>
  </si>
  <si>
    <t>José Talvaci</t>
  </si>
  <si>
    <t>Fábio Diógenes</t>
  </si>
  <si>
    <t>Alviba CTM</t>
  </si>
  <si>
    <t>Gilmário CTM</t>
  </si>
  <si>
    <t>Ricardo Lopes</t>
  </si>
  <si>
    <t>Heloísio Pinheiro</t>
  </si>
  <si>
    <t>DIVISÃO PRODUCTION</t>
  </si>
  <si>
    <t>Leonardo Lacerda</t>
  </si>
  <si>
    <t>Fabiano Azevedo</t>
  </si>
  <si>
    <t>Fernando Araújo</t>
  </si>
  <si>
    <t>Herts Sousa</t>
  </si>
  <si>
    <t>Silvio Roberto</t>
  </si>
  <si>
    <t>Nazareno Jr (S)</t>
  </si>
  <si>
    <t>Jair Araújo</t>
  </si>
  <si>
    <t>Jonathan Campos</t>
  </si>
  <si>
    <t>Victor Makoto</t>
  </si>
  <si>
    <t>Alan</t>
  </si>
  <si>
    <t>Lindemberg Veriano</t>
  </si>
  <si>
    <t>João Xavier</t>
  </si>
  <si>
    <t>Valeska PF</t>
  </si>
  <si>
    <t>Felipe Góis</t>
  </si>
  <si>
    <t>Luiz Antonio Costa</t>
  </si>
  <si>
    <t>Jadelson Gomes</t>
  </si>
  <si>
    <t>Diogo Fernandes</t>
  </si>
  <si>
    <t>Gilvan PF</t>
  </si>
  <si>
    <t>Keison Lima (380)</t>
  </si>
  <si>
    <t>Luciano José (380)</t>
  </si>
  <si>
    <t>DIVISÃO OPEN</t>
  </si>
  <si>
    <t>Bento Amaral</t>
  </si>
  <si>
    <t>Diá Assú</t>
  </si>
  <si>
    <t>Ary Tavares</t>
  </si>
  <si>
    <t>Cláudio Tinoco (S)</t>
  </si>
  <si>
    <t>Fernando Tavares</t>
  </si>
  <si>
    <t>Gilberto Dantas</t>
  </si>
  <si>
    <t>Jovane Dantas</t>
  </si>
  <si>
    <t>Eduardo Dantas (J)</t>
  </si>
  <si>
    <t>DIVISÃO CLASSIC</t>
  </si>
  <si>
    <t>José Valério</t>
  </si>
  <si>
    <t>DIVISÃO REVOLVER</t>
  </si>
  <si>
    <t>Tibério Graco</t>
  </si>
  <si>
    <t>Cley Costa</t>
  </si>
  <si>
    <t>Fernando Ranieri</t>
  </si>
  <si>
    <t>Francisco Laureano (S)</t>
  </si>
  <si>
    <t>Alexandro Alencar</t>
  </si>
  <si>
    <t>Lázaro Azevedo</t>
  </si>
  <si>
    <t>Ivani Xixi</t>
  </si>
  <si>
    <t>Paulo Iran</t>
  </si>
  <si>
    <t>José Vieira</t>
  </si>
  <si>
    <t>Francisco Filho (S)</t>
  </si>
  <si>
    <t>Alex Garcia</t>
  </si>
  <si>
    <t>Manoel Lúcio</t>
  </si>
  <si>
    <t>João Bosco (SS)</t>
  </si>
  <si>
    <t>Hugo Daniel</t>
  </si>
  <si>
    <t>Lamech Nascimento</t>
  </si>
  <si>
    <t>Mário Sérgio</t>
  </si>
  <si>
    <t>Leomar Pessoa (SS)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</si>
</sst>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1" xfId="0" applyFill="1" applyBorder="1"/>
    <xf numFmtId="0" fontId="0" fillId="0" borderId="1" xfId="0" applyBorder="1"/>
    <xf numFmtId="10" fontId="0" fillId="0" borderId="1" xfId="1" applyNumberFormat="1" applyFont="1" applyBorder="1"/>
    <xf numFmtId="10" fontId="0" fillId="0" borderId="1" xfId="1" applyNumberFormat="1" applyFont="1" applyFill="1" applyBorder="1"/>
    <xf numFmtId="0" fontId="0" fillId="0" borderId="1" xfId="0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10" fontId="0" fillId="0" borderId="1" xfId="0" applyNumberFormat="1" applyBorder="1"/>
    <xf numFmtId="10" fontId="0" fillId="0" borderId="1" xfId="0" applyNumberFormat="1" applyBorder="1" applyAlignment="1">
      <alignment horizontal="center"/>
    </xf>
    <xf numFmtId="10" fontId="0" fillId="0" borderId="1" xfId="0" applyNumberFormat="1" applyFill="1" applyBorder="1"/>
    <xf numFmtId="10" fontId="0" fillId="0" borderId="1" xfId="0" applyNumberForma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1" xfId="0" applyFill="1" applyBorder="1"/>
    <xf numFmtId="0" fontId="0" fillId="2" borderId="2" xfId="0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tabSelected="1" zoomScale="85" zoomScaleNormal="85" workbookViewId="0" xr3:uid="{AEA406A1-0E4B-5B11-9CD5-51D6E497D94C}">
      <selection activeCell="N10" sqref="N10"/>
    </sheetView>
  </sheetViews>
  <sheetFormatPr defaultRowHeight="15"/>
  <cols>
    <col min="1" max="1" width="22.140625" bestFit="1" customWidth="1"/>
    <col min="2" max="3" width="10.28515625" bestFit="1" customWidth="1"/>
    <col min="4" max="4" width="10" bestFit="1" customWidth="1"/>
    <col min="5" max="5" width="10.7109375" bestFit="1" customWidth="1"/>
    <col min="6" max="6" width="10.5703125" bestFit="1" customWidth="1"/>
    <col min="7" max="7" width="9.28515625" bestFit="1" customWidth="1"/>
    <col min="8" max="8" width="1" customWidth="1"/>
    <col min="9" max="10" width="10.28515625" bestFit="1" customWidth="1"/>
    <col min="11" max="11" width="10" bestFit="1" customWidth="1"/>
    <col min="12" max="12" width="10.7109375" bestFit="1" customWidth="1"/>
    <col min="13" max="13" width="10.5703125" bestFit="1" customWidth="1"/>
    <col min="14" max="14" width="9.28515625" bestFit="1" customWidth="1"/>
    <col min="15" max="15" width="1.140625" customWidth="1"/>
    <col min="16" max="16" width="10.7109375" bestFit="1" customWidth="1"/>
  </cols>
  <sheetData>
    <row r="1" spans="1:19" ht="2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7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>
      <c r="A3" s="22" t="s">
        <v>2</v>
      </c>
      <c r="B3" s="24" t="s">
        <v>3</v>
      </c>
      <c r="C3" s="24"/>
      <c r="D3" s="24"/>
      <c r="E3" s="24"/>
      <c r="F3" s="24"/>
      <c r="G3" s="24"/>
      <c r="H3" s="15"/>
      <c r="I3" s="24" t="s">
        <v>4</v>
      </c>
      <c r="J3" s="24"/>
      <c r="K3" s="24"/>
      <c r="L3" s="24"/>
      <c r="M3" s="24"/>
      <c r="N3" s="24"/>
      <c r="O3" s="15"/>
      <c r="P3" s="20" t="s">
        <v>5</v>
      </c>
      <c r="Q3" s="20">
        <v>2013</v>
      </c>
      <c r="R3" s="19" t="s">
        <v>6</v>
      </c>
      <c r="S3" s="20">
        <v>2014</v>
      </c>
    </row>
    <row r="4" spans="1:19">
      <c r="A4" s="23"/>
      <c r="B4" s="16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"/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"/>
      <c r="P4" s="21"/>
      <c r="Q4" s="21"/>
      <c r="R4" s="19"/>
      <c r="S4" s="21"/>
    </row>
    <row r="5" spans="1:19">
      <c r="A5" s="2" t="s">
        <v>13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6" t="s">
        <v>14</v>
      </c>
      <c r="H5" s="1"/>
      <c r="I5" s="8">
        <f>B5</f>
        <v>1</v>
      </c>
      <c r="J5" s="8">
        <f>C5</f>
        <v>1</v>
      </c>
      <c r="K5" s="8">
        <f>D5</f>
        <v>1</v>
      </c>
      <c r="L5" s="12" t="s">
        <v>14</v>
      </c>
      <c r="M5" s="12" t="s">
        <v>14</v>
      </c>
      <c r="N5" s="12" t="str">
        <f t="shared" ref="N5:N49" si="0">G5</f>
        <v>-</v>
      </c>
      <c r="O5" s="1"/>
      <c r="P5" s="7">
        <f t="shared" ref="P5:P49" si="1">SUM(I5:N5)</f>
        <v>3</v>
      </c>
      <c r="Q5" s="16" t="s">
        <v>15</v>
      </c>
      <c r="R5" s="7">
        <f>P5/3</f>
        <v>1</v>
      </c>
      <c r="S5" s="16" t="s">
        <v>15</v>
      </c>
    </row>
    <row r="6" spans="1:19">
      <c r="A6" s="2" t="s">
        <v>16</v>
      </c>
      <c r="B6" s="4">
        <v>0.5464</v>
      </c>
      <c r="C6" s="4">
        <v>0.68810000000000004</v>
      </c>
      <c r="D6" s="4">
        <v>0.65329999999999999</v>
      </c>
      <c r="E6" s="6" t="s">
        <v>14</v>
      </c>
      <c r="F6" s="4">
        <v>0.66</v>
      </c>
      <c r="G6" s="6">
        <v>1</v>
      </c>
      <c r="H6" s="1"/>
      <c r="I6" s="12" t="s">
        <v>14</v>
      </c>
      <c r="J6" s="8">
        <f>C6</f>
        <v>0.68810000000000004</v>
      </c>
      <c r="K6" s="12" t="s">
        <v>14</v>
      </c>
      <c r="L6" s="12" t="str">
        <f>E6</f>
        <v>-</v>
      </c>
      <c r="M6" s="8">
        <f>F6</f>
        <v>0.66</v>
      </c>
      <c r="N6" s="8">
        <f t="shared" si="0"/>
        <v>1</v>
      </c>
      <c r="O6" s="1"/>
      <c r="P6" s="7">
        <f t="shared" si="1"/>
        <v>2.3481000000000001</v>
      </c>
      <c r="Q6" s="16" t="s">
        <v>17</v>
      </c>
      <c r="R6" s="7">
        <f>P6/3</f>
        <v>0.78270000000000006</v>
      </c>
      <c r="S6" s="16" t="s">
        <v>18</v>
      </c>
    </row>
    <row r="7" spans="1:19">
      <c r="A7" s="2" t="s">
        <v>19</v>
      </c>
      <c r="B7" s="4">
        <v>0.62960000000000005</v>
      </c>
      <c r="C7" s="4">
        <v>0.69879999999999998</v>
      </c>
      <c r="D7" s="4">
        <v>0.69010000000000005</v>
      </c>
      <c r="E7" s="6" t="s">
        <v>14</v>
      </c>
      <c r="F7" s="4">
        <v>0.49759999999999999</v>
      </c>
      <c r="G7" s="6">
        <v>0.85340000000000005</v>
      </c>
      <c r="H7" s="1"/>
      <c r="I7" s="12" t="s">
        <v>14</v>
      </c>
      <c r="J7" s="8">
        <f>C7</f>
        <v>0.69879999999999998</v>
      </c>
      <c r="K7" s="8">
        <f>D7</f>
        <v>0.69010000000000005</v>
      </c>
      <c r="L7" s="12" t="str">
        <f>E7</f>
        <v>-</v>
      </c>
      <c r="M7" s="12" t="s">
        <v>14</v>
      </c>
      <c r="N7" s="8">
        <f t="shared" si="0"/>
        <v>0.85340000000000005</v>
      </c>
      <c r="O7" s="1"/>
      <c r="P7" s="7">
        <f t="shared" si="1"/>
        <v>2.2423000000000002</v>
      </c>
      <c r="Q7" s="16" t="s">
        <v>18</v>
      </c>
      <c r="R7" s="7">
        <f t="shared" ref="R7:R49" si="2">P7/3</f>
        <v>0.74743333333333339</v>
      </c>
      <c r="S7" s="16" t="s">
        <v>18</v>
      </c>
    </row>
    <row r="8" spans="1:19">
      <c r="A8" s="2" t="s">
        <v>20</v>
      </c>
      <c r="B8" s="4">
        <v>0.68140000000000001</v>
      </c>
      <c r="C8" s="4">
        <v>0.67500000000000004</v>
      </c>
      <c r="D8" s="4">
        <v>0.54769999999999996</v>
      </c>
      <c r="E8" s="4">
        <v>0.36399999999999999</v>
      </c>
      <c r="F8" s="4">
        <v>0.6835</v>
      </c>
      <c r="G8" s="6">
        <v>0.73699999999999999</v>
      </c>
      <c r="H8" s="1"/>
      <c r="I8" s="8">
        <f>B8</f>
        <v>0.68140000000000001</v>
      </c>
      <c r="J8" s="12" t="s">
        <v>14</v>
      </c>
      <c r="K8" s="12" t="s">
        <v>14</v>
      </c>
      <c r="L8" s="12" t="s">
        <v>14</v>
      </c>
      <c r="M8" s="8">
        <f>F8</f>
        <v>0.6835</v>
      </c>
      <c r="N8" s="8">
        <f t="shared" si="0"/>
        <v>0.73699999999999999</v>
      </c>
      <c r="O8" s="1"/>
      <c r="P8" s="7">
        <f t="shared" si="1"/>
        <v>2.1019000000000001</v>
      </c>
      <c r="Q8" s="16" t="s">
        <v>17</v>
      </c>
      <c r="R8" s="7">
        <f t="shared" si="2"/>
        <v>0.70063333333333333</v>
      </c>
      <c r="S8" s="16" t="s">
        <v>17</v>
      </c>
    </row>
    <row r="9" spans="1:19">
      <c r="A9" s="14" t="s">
        <v>21</v>
      </c>
      <c r="B9" s="4">
        <v>0.627</v>
      </c>
      <c r="C9" s="4">
        <v>0.43359999999999999</v>
      </c>
      <c r="D9" s="4">
        <v>0.627</v>
      </c>
      <c r="E9" s="4">
        <v>0.31640000000000001</v>
      </c>
      <c r="F9" s="4">
        <v>0.54100000000000004</v>
      </c>
      <c r="G9" s="6">
        <v>0.67659999999999998</v>
      </c>
      <c r="H9" s="1"/>
      <c r="I9" s="8">
        <f>B9</f>
        <v>0.627</v>
      </c>
      <c r="J9" s="12" t="s">
        <v>14</v>
      </c>
      <c r="K9" s="8">
        <f t="shared" ref="K9:K49" si="3">D9</f>
        <v>0.627</v>
      </c>
      <c r="L9" s="12" t="s">
        <v>14</v>
      </c>
      <c r="M9" s="12" t="s">
        <v>14</v>
      </c>
      <c r="N9" s="8">
        <f t="shared" si="0"/>
        <v>0.67659999999999998</v>
      </c>
      <c r="O9" s="1"/>
      <c r="P9" s="7">
        <f t="shared" si="1"/>
        <v>1.9306000000000001</v>
      </c>
      <c r="Q9" s="16" t="s">
        <v>18</v>
      </c>
      <c r="R9" s="7">
        <f t="shared" si="2"/>
        <v>0.6435333333333334</v>
      </c>
      <c r="S9" s="16" t="s">
        <v>18</v>
      </c>
    </row>
    <row r="10" spans="1:19">
      <c r="A10" s="14" t="s">
        <v>22</v>
      </c>
      <c r="B10" s="6" t="s">
        <v>14</v>
      </c>
      <c r="C10" s="4">
        <v>0.55079999999999996</v>
      </c>
      <c r="D10" s="4">
        <v>0.47370000000000001</v>
      </c>
      <c r="E10" s="6" t="s">
        <v>14</v>
      </c>
      <c r="F10" s="4">
        <v>0.60550000000000004</v>
      </c>
      <c r="G10" s="6">
        <v>0.80069999999999997</v>
      </c>
      <c r="H10" s="1"/>
      <c r="I10" s="12" t="str">
        <f>B10</f>
        <v>-</v>
      </c>
      <c r="J10" s="8">
        <f t="shared" ref="J10:J49" si="4">C10</f>
        <v>0.55079999999999996</v>
      </c>
      <c r="K10" s="12" t="s">
        <v>14</v>
      </c>
      <c r="L10" s="12" t="str">
        <f>E10</f>
        <v>-</v>
      </c>
      <c r="M10" s="8">
        <f>F10</f>
        <v>0.60550000000000004</v>
      </c>
      <c r="N10" s="8">
        <f t="shared" si="0"/>
        <v>0.80069999999999997</v>
      </c>
      <c r="O10" s="1"/>
      <c r="P10" s="7">
        <f t="shared" si="1"/>
        <v>1.9569999999999999</v>
      </c>
      <c r="Q10" s="16" t="s">
        <v>23</v>
      </c>
      <c r="R10" s="7">
        <f t="shared" si="2"/>
        <v>0.65233333333333332</v>
      </c>
      <c r="S10" s="16" t="s">
        <v>17</v>
      </c>
    </row>
    <row r="11" spans="1:19">
      <c r="A11" s="14" t="s">
        <v>24</v>
      </c>
      <c r="B11" s="4">
        <v>0.53939999999999999</v>
      </c>
      <c r="C11" s="4">
        <v>0.57399999999999995</v>
      </c>
      <c r="D11" s="4">
        <v>0.5917</v>
      </c>
      <c r="E11" s="4">
        <v>0.43290000000000001</v>
      </c>
      <c r="F11" s="6" t="s">
        <v>14</v>
      </c>
      <c r="G11" s="6">
        <v>0.65720000000000001</v>
      </c>
      <c r="H11" s="1"/>
      <c r="I11" s="12" t="s">
        <v>14</v>
      </c>
      <c r="J11" s="8">
        <f t="shared" si="4"/>
        <v>0.57399999999999995</v>
      </c>
      <c r="K11" s="8">
        <f t="shared" si="3"/>
        <v>0.5917</v>
      </c>
      <c r="L11" s="12" t="s">
        <v>14</v>
      </c>
      <c r="M11" s="12" t="str">
        <f>F11</f>
        <v>-</v>
      </c>
      <c r="N11" s="8">
        <f t="shared" si="0"/>
        <v>0.65720000000000001</v>
      </c>
      <c r="O11" s="1"/>
      <c r="P11" s="7">
        <f t="shared" si="1"/>
        <v>1.8229</v>
      </c>
      <c r="Q11" s="16" t="s">
        <v>23</v>
      </c>
      <c r="R11" s="7">
        <f t="shared" si="2"/>
        <v>0.60763333333333336</v>
      </c>
      <c r="S11" s="16" t="s">
        <v>17</v>
      </c>
    </row>
    <row r="12" spans="1:19">
      <c r="A12" s="14" t="s">
        <v>25</v>
      </c>
      <c r="B12" s="4">
        <v>0.55840000000000001</v>
      </c>
      <c r="C12" s="4">
        <v>0.55389999999999995</v>
      </c>
      <c r="D12" s="4">
        <v>0.58889999999999998</v>
      </c>
      <c r="E12" s="6" t="s">
        <v>14</v>
      </c>
      <c r="F12" s="4">
        <v>0.52900000000000003</v>
      </c>
      <c r="G12" s="6">
        <v>0.60109999999999997</v>
      </c>
      <c r="H12" s="1"/>
      <c r="I12" s="8">
        <f>B12</f>
        <v>0.55840000000000001</v>
      </c>
      <c r="J12" s="12" t="s">
        <v>14</v>
      </c>
      <c r="K12" s="8">
        <f t="shared" si="3"/>
        <v>0.58889999999999998</v>
      </c>
      <c r="L12" s="12" t="str">
        <f>E12</f>
        <v>-</v>
      </c>
      <c r="M12" s="12" t="s">
        <v>14</v>
      </c>
      <c r="N12" s="8">
        <f t="shared" si="0"/>
        <v>0.60109999999999997</v>
      </c>
      <c r="O12" s="1"/>
      <c r="P12" s="7">
        <f t="shared" si="1"/>
        <v>1.7484</v>
      </c>
      <c r="Q12" s="16" t="s">
        <v>23</v>
      </c>
      <c r="R12" s="7">
        <f t="shared" si="2"/>
        <v>0.58279999999999998</v>
      </c>
      <c r="S12" s="16" t="s">
        <v>23</v>
      </c>
    </row>
    <row r="13" spans="1:19">
      <c r="A13" s="14" t="s">
        <v>26</v>
      </c>
      <c r="B13" s="4">
        <v>0.37940000000000002</v>
      </c>
      <c r="C13" s="4">
        <v>0.50719999999999998</v>
      </c>
      <c r="D13" s="4">
        <v>0.46850000000000003</v>
      </c>
      <c r="E13" s="4">
        <v>0.2495</v>
      </c>
      <c r="F13" s="4">
        <v>0.50119999999999998</v>
      </c>
      <c r="G13" s="6">
        <v>0.67569999999999997</v>
      </c>
      <c r="H13" s="1"/>
      <c r="I13" s="12" t="s">
        <v>14</v>
      </c>
      <c r="J13" s="8">
        <f t="shared" si="4"/>
        <v>0.50719999999999998</v>
      </c>
      <c r="K13" s="12" t="s">
        <v>14</v>
      </c>
      <c r="L13" s="12" t="s">
        <v>14</v>
      </c>
      <c r="M13" s="8">
        <f>F13</f>
        <v>0.50119999999999998</v>
      </c>
      <c r="N13" s="8">
        <f t="shared" si="0"/>
        <v>0.67569999999999997</v>
      </c>
      <c r="O13" s="1"/>
      <c r="P13" s="7">
        <f t="shared" si="1"/>
        <v>1.6840999999999999</v>
      </c>
      <c r="Q13" s="16" t="s">
        <v>18</v>
      </c>
      <c r="R13" s="7">
        <f t="shared" si="2"/>
        <v>0.56136666666666668</v>
      </c>
      <c r="S13" s="16" t="s">
        <v>18</v>
      </c>
    </row>
    <row r="14" spans="1:19">
      <c r="A14" s="14" t="s">
        <v>27</v>
      </c>
      <c r="B14" s="4">
        <v>0.49120000000000003</v>
      </c>
      <c r="C14" s="4">
        <v>0.52429999999999999</v>
      </c>
      <c r="D14" s="4">
        <v>0.5444</v>
      </c>
      <c r="E14" s="4">
        <v>0.42970000000000003</v>
      </c>
      <c r="F14" s="4">
        <v>0.53700000000000003</v>
      </c>
      <c r="G14" s="6">
        <v>0.52990000000000004</v>
      </c>
      <c r="H14" s="1"/>
      <c r="I14" s="12" t="s">
        <v>14</v>
      </c>
      <c r="J14" s="12" t="s">
        <v>14</v>
      </c>
      <c r="K14" s="8">
        <f t="shared" si="3"/>
        <v>0.5444</v>
      </c>
      <c r="L14" s="12" t="s">
        <v>14</v>
      </c>
      <c r="M14" s="8">
        <f>F14</f>
        <v>0.53700000000000003</v>
      </c>
      <c r="N14" s="8">
        <f t="shared" si="0"/>
        <v>0.52990000000000004</v>
      </c>
      <c r="O14" s="1"/>
      <c r="P14" s="7">
        <f t="shared" si="1"/>
        <v>1.6113</v>
      </c>
      <c r="Q14" s="16" t="s">
        <v>17</v>
      </c>
      <c r="R14" s="7">
        <f t="shared" si="2"/>
        <v>0.53710000000000002</v>
      </c>
      <c r="S14" s="16" t="s">
        <v>17</v>
      </c>
    </row>
    <row r="15" spans="1:19">
      <c r="A15" s="14" t="s">
        <v>28</v>
      </c>
      <c r="B15" s="6" t="s">
        <v>14</v>
      </c>
      <c r="C15" s="4">
        <v>0.26390000000000002</v>
      </c>
      <c r="D15" s="4">
        <v>0.57879999999999998</v>
      </c>
      <c r="E15" s="4">
        <v>0.44180000000000003</v>
      </c>
      <c r="F15" s="6" t="s">
        <v>14</v>
      </c>
      <c r="G15" s="6">
        <v>0.70669999999999999</v>
      </c>
      <c r="H15" s="1"/>
      <c r="I15" s="12" t="str">
        <f>B15</f>
        <v>-</v>
      </c>
      <c r="J15" s="12" t="s">
        <v>14</v>
      </c>
      <c r="K15" s="8">
        <f t="shared" si="3"/>
        <v>0.57879999999999998</v>
      </c>
      <c r="L15" s="8">
        <f>E15</f>
        <v>0.44180000000000003</v>
      </c>
      <c r="M15" s="12" t="str">
        <f>F15</f>
        <v>-</v>
      </c>
      <c r="N15" s="8">
        <f t="shared" si="0"/>
        <v>0.70669999999999999</v>
      </c>
      <c r="O15" s="1"/>
      <c r="P15" s="7">
        <f t="shared" si="1"/>
        <v>1.7273000000000001</v>
      </c>
      <c r="Q15" s="16" t="s">
        <v>29</v>
      </c>
      <c r="R15" s="7">
        <f t="shared" si="2"/>
        <v>0.57576666666666665</v>
      </c>
      <c r="S15" s="16" t="s">
        <v>29</v>
      </c>
    </row>
    <row r="16" spans="1:19">
      <c r="A16" s="14" t="s">
        <v>30</v>
      </c>
      <c r="B16" s="4">
        <v>0.42380000000000001</v>
      </c>
      <c r="C16" s="4">
        <v>0.45750000000000002</v>
      </c>
      <c r="D16" s="4">
        <v>0.47249999999999998</v>
      </c>
      <c r="E16" s="4">
        <v>0.36370000000000002</v>
      </c>
      <c r="F16" s="6" t="s">
        <v>14</v>
      </c>
      <c r="G16" s="6">
        <v>0.4617</v>
      </c>
      <c r="H16" s="1"/>
      <c r="I16" s="12" t="s">
        <v>14</v>
      </c>
      <c r="J16" s="8">
        <f t="shared" si="4"/>
        <v>0.45750000000000002</v>
      </c>
      <c r="K16" s="8">
        <f t="shared" si="3"/>
        <v>0.47249999999999998</v>
      </c>
      <c r="L16" s="12" t="s">
        <v>14</v>
      </c>
      <c r="M16" s="12" t="str">
        <f>F16</f>
        <v>-</v>
      </c>
      <c r="N16" s="8">
        <f t="shared" si="0"/>
        <v>0.4617</v>
      </c>
      <c r="O16" s="1"/>
      <c r="P16" s="7">
        <f t="shared" si="1"/>
        <v>1.3916999999999999</v>
      </c>
      <c r="Q16" s="16" t="s">
        <v>17</v>
      </c>
      <c r="R16" s="7">
        <f t="shared" si="2"/>
        <v>0.46389999999999998</v>
      </c>
      <c r="S16" s="16" t="s">
        <v>17</v>
      </c>
    </row>
    <row r="17" spans="1:19">
      <c r="A17" s="14" t="s">
        <v>31</v>
      </c>
      <c r="B17" s="6" t="s">
        <v>14</v>
      </c>
      <c r="C17" s="6" t="s">
        <v>14</v>
      </c>
      <c r="D17" s="4">
        <v>0.47089999999999999</v>
      </c>
      <c r="E17" s="4">
        <v>0.40079999999999999</v>
      </c>
      <c r="F17" s="4">
        <v>0.41570000000000001</v>
      </c>
      <c r="G17" s="6">
        <v>0.49609999999999999</v>
      </c>
      <c r="H17" s="1"/>
      <c r="I17" s="12" t="str">
        <f>B17</f>
        <v>-</v>
      </c>
      <c r="J17" s="12" t="str">
        <f t="shared" si="4"/>
        <v>-</v>
      </c>
      <c r="K17" s="8">
        <f t="shared" si="3"/>
        <v>0.47089999999999999</v>
      </c>
      <c r="L17" s="12" t="s">
        <v>14</v>
      </c>
      <c r="M17" s="8">
        <f>F17</f>
        <v>0.41570000000000001</v>
      </c>
      <c r="N17" s="8">
        <f t="shared" si="0"/>
        <v>0.49609999999999999</v>
      </c>
      <c r="O17" s="1"/>
      <c r="P17" s="7">
        <f t="shared" si="1"/>
        <v>1.3827</v>
      </c>
      <c r="Q17" s="16" t="s">
        <v>23</v>
      </c>
      <c r="R17" s="7">
        <f t="shared" si="2"/>
        <v>0.46090000000000003</v>
      </c>
      <c r="S17" s="16" t="s">
        <v>23</v>
      </c>
    </row>
    <row r="18" spans="1:19">
      <c r="A18" s="14" t="s">
        <v>32</v>
      </c>
      <c r="B18" s="4">
        <v>0.4163</v>
      </c>
      <c r="C18" s="4">
        <v>0.51470000000000005</v>
      </c>
      <c r="D18" s="4">
        <v>0.45340000000000003</v>
      </c>
      <c r="E18" s="4">
        <v>0.37940000000000002</v>
      </c>
      <c r="F18" s="4">
        <v>0.33979999999999999</v>
      </c>
      <c r="G18" s="6" t="s">
        <v>14</v>
      </c>
      <c r="H18" s="1"/>
      <c r="I18" s="8">
        <f>B18</f>
        <v>0.4163</v>
      </c>
      <c r="J18" s="8">
        <f t="shared" si="4"/>
        <v>0.51470000000000005</v>
      </c>
      <c r="K18" s="8">
        <f t="shared" si="3"/>
        <v>0.45340000000000003</v>
      </c>
      <c r="L18" s="12" t="s">
        <v>14</v>
      </c>
      <c r="M18" s="12" t="s">
        <v>14</v>
      </c>
      <c r="N18" s="12" t="str">
        <f t="shared" si="0"/>
        <v>-</v>
      </c>
      <c r="O18" s="1"/>
      <c r="P18" s="7">
        <f t="shared" si="1"/>
        <v>1.3844000000000001</v>
      </c>
      <c r="Q18" s="16" t="s">
        <v>23</v>
      </c>
      <c r="R18" s="7">
        <f t="shared" si="2"/>
        <v>0.46146666666666669</v>
      </c>
      <c r="S18" s="16" t="s">
        <v>23</v>
      </c>
    </row>
    <row r="19" spans="1:19">
      <c r="A19" s="14" t="s">
        <v>33</v>
      </c>
      <c r="B19" s="6" t="s">
        <v>14</v>
      </c>
      <c r="C19" s="4">
        <v>0.47</v>
      </c>
      <c r="D19" s="4">
        <v>0.27129999999999999</v>
      </c>
      <c r="E19" s="6" t="s">
        <v>14</v>
      </c>
      <c r="F19" s="4">
        <v>0.37480000000000002</v>
      </c>
      <c r="G19" s="6">
        <v>0.59489999999999998</v>
      </c>
      <c r="H19" s="1"/>
      <c r="I19" s="12" t="str">
        <f>B19</f>
        <v>-</v>
      </c>
      <c r="J19" s="8">
        <f t="shared" si="4"/>
        <v>0.47</v>
      </c>
      <c r="K19" s="12" t="s">
        <v>14</v>
      </c>
      <c r="L19" s="12" t="str">
        <f t="shared" ref="L19:L45" si="5">E19</f>
        <v>-</v>
      </c>
      <c r="M19" s="8">
        <f t="shared" ref="M19:M49" si="6">F19</f>
        <v>0.37480000000000002</v>
      </c>
      <c r="N19" s="8">
        <f t="shared" si="0"/>
        <v>0.59489999999999998</v>
      </c>
      <c r="O19" s="1"/>
      <c r="P19" s="7">
        <f t="shared" si="1"/>
        <v>1.4397</v>
      </c>
      <c r="Q19" s="16" t="s">
        <v>23</v>
      </c>
      <c r="R19" s="7">
        <f t="shared" si="2"/>
        <v>0.47989999999999999</v>
      </c>
      <c r="S19" s="16" t="s">
        <v>23</v>
      </c>
    </row>
    <row r="20" spans="1:19">
      <c r="A20" s="14" t="s">
        <v>34</v>
      </c>
      <c r="B20" s="4">
        <v>0.2162</v>
      </c>
      <c r="C20" s="4">
        <v>0.39319999999999999</v>
      </c>
      <c r="D20" s="4">
        <v>0.3891</v>
      </c>
      <c r="E20" s="4">
        <v>0.29339999999999999</v>
      </c>
      <c r="F20" s="6" t="s">
        <v>14</v>
      </c>
      <c r="G20" s="6">
        <v>0.46389999999999998</v>
      </c>
      <c r="H20" s="1"/>
      <c r="I20" s="12" t="s">
        <v>14</v>
      </c>
      <c r="J20" s="8">
        <f t="shared" si="4"/>
        <v>0.39319999999999999</v>
      </c>
      <c r="K20" s="8">
        <f t="shared" si="3"/>
        <v>0.3891</v>
      </c>
      <c r="L20" s="12" t="s">
        <v>14</v>
      </c>
      <c r="M20" s="12" t="str">
        <f t="shared" si="6"/>
        <v>-</v>
      </c>
      <c r="N20" s="8">
        <f t="shared" si="0"/>
        <v>0.46389999999999998</v>
      </c>
      <c r="O20" s="1"/>
      <c r="P20" s="7">
        <f t="shared" si="1"/>
        <v>1.2462</v>
      </c>
      <c r="Q20" s="16" t="s">
        <v>23</v>
      </c>
      <c r="R20" s="7">
        <f t="shared" si="2"/>
        <v>0.41539999999999999</v>
      </c>
      <c r="S20" s="16" t="s">
        <v>23</v>
      </c>
    </row>
    <row r="21" spans="1:19">
      <c r="A21" s="14" t="s">
        <v>35</v>
      </c>
      <c r="B21" s="4">
        <v>0.63300000000000001</v>
      </c>
      <c r="C21" s="6" t="s">
        <v>14</v>
      </c>
      <c r="D21" s="4">
        <v>0.5262</v>
      </c>
      <c r="E21" s="6" t="s">
        <v>14</v>
      </c>
      <c r="F21" s="6" t="s">
        <v>14</v>
      </c>
      <c r="G21" s="6">
        <v>0.38030000000000003</v>
      </c>
      <c r="H21" s="1"/>
      <c r="I21" s="8">
        <f t="shared" ref="I21:I49" si="7">B21</f>
        <v>0.63300000000000001</v>
      </c>
      <c r="J21" s="12" t="str">
        <f t="shared" si="4"/>
        <v>-</v>
      </c>
      <c r="K21" s="8">
        <f t="shared" si="3"/>
        <v>0.5262</v>
      </c>
      <c r="L21" s="12" t="str">
        <f t="shared" si="5"/>
        <v>-</v>
      </c>
      <c r="M21" s="12" t="s">
        <v>14</v>
      </c>
      <c r="N21" s="8">
        <f t="shared" si="0"/>
        <v>0.38030000000000003</v>
      </c>
      <c r="O21" s="1"/>
      <c r="P21" s="7">
        <f t="shared" si="1"/>
        <v>1.5395000000000001</v>
      </c>
      <c r="Q21" s="16" t="s">
        <v>18</v>
      </c>
      <c r="R21" s="7">
        <f t="shared" si="2"/>
        <v>0.51316666666666666</v>
      </c>
      <c r="S21" s="16" t="s">
        <v>18</v>
      </c>
    </row>
    <row r="22" spans="1:19">
      <c r="A22" s="14" t="s">
        <v>36</v>
      </c>
      <c r="B22" s="4">
        <v>7.9600000000000004E-2</v>
      </c>
      <c r="C22" s="4">
        <v>0.41870000000000002</v>
      </c>
      <c r="D22" s="4">
        <v>0.3367</v>
      </c>
      <c r="E22" s="6" t="s">
        <v>14</v>
      </c>
      <c r="F22" s="4">
        <v>0.51070000000000004</v>
      </c>
      <c r="G22" s="6" t="s">
        <v>14</v>
      </c>
      <c r="H22" s="1"/>
      <c r="I22" s="12" t="s">
        <v>14</v>
      </c>
      <c r="J22" s="8">
        <f t="shared" si="4"/>
        <v>0.41870000000000002</v>
      </c>
      <c r="K22" s="8">
        <f t="shared" si="3"/>
        <v>0.3367</v>
      </c>
      <c r="L22" s="12" t="str">
        <f t="shared" si="5"/>
        <v>-</v>
      </c>
      <c r="M22" s="8">
        <f t="shared" si="6"/>
        <v>0.51070000000000004</v>
      </c>
      <c r="N22" s="12" t="str">
        <f t="shared" si="0"/>
        <v>-</v>
      </c>
      <c r="O22" s="1"/>
      <c r="P22" s="7">
        <f t="shared" si="1"/>
        <v>1.2661000000000002</v>
      </c>
      <c r="Q22" s="16" t="s">
        <v>17</v>
      </c>
      <c r="R22" s="7">
        <f t="shared" si="2"/>
        <v>0.42203333333333343</v>
      </c>
      <c r="S22" s="16" t="s">
        <v>17</v>
      </c>
    </row>
    <row r="23" spans="1:19">
      <c r="A23" s="14" t="s">
        <v>37</v>
      </c>
      <c r="B23" s="6" t="s">
        <v>14</v>
      </c>
      <c r="C23" s="6" t="s">
        <v>14</v>
      </c>
      <c r="D23" s="6" t="s">
        <v>14</v>
      </c>
      <c r="E23" s="6" t="s">
        <v>14</v>
      </c>
      <c r="F23" s="4">
        <v>0.48480000000000001</v>
      </c>
      <c r="G23" s="6">
        <v>0.49259999999999998</v>
      </c>
      <c r="H23" s="1"/>
      <c r="I23" s="12" t="str">
        <f t="shared" si="7"/>
        <v>-</v>
      </c>
      <c r="J23" s="12" t="str">
        <f t="shared" si="4"/>
        <v>-</v>
      </c>
      <c r="K23" s="12" t="s">
        <v>14</v>
      </c>
      <c r="L23" s="8" t="str">
        <f t="shared" si="5"/>
        <v>-</v>
      </c>
      <c r="M23" s="8">
        <f t="shared" si="6"/>
        <v>0.48480000000000001</v>
      </c>
      <c r="N23" s="8">
        <f t="shared" si="0"/>
        <v>0.49259999999999998</v>
      </c>
      <c r="O23" s="1"/>
      <c r="P23" s="7">
        <f t="shared" si="1"/>
        <v>0.97740000000000005</v>
      </c>
      <c r="Q23" s="16" t="s">
        <v>23</v>
      </c>
      <c r="R23" s="7">
        <f t="shared" si="2"/>
        <v>0.32580000000000003</v>
      </c>
      <c r="S23" s="16" t="s">
        <v>23</v>
      </c>
    </row>
    <row r="24" spans="1:19">
      <c r="A24" s="14" t="s">
        <v>38</v>
      </c>
      <c r="B24" s="4">
        <v>0.50319999999999998</v>
      </c>
      <c r="C24" s="6" t="s">
        <v>14</v>
      </c>
      <c r="D24" s="6" t="s">
        <v>14</v>
      </c>
      <c r="E24" s="6" t="s">
        <v>14</v>
      </c>
      <c r="F24" s="4">
        <v>0.41599999999999998</v>
      </c>
      <c r="G24" s="6" t="s">
        <v>14</v>
      </c>
      <c r="H24" s="1"/>
      <c r="I24" s="8">
        <f t="shared" si="7"/>
        <v>0.50319999999999998</v>
      </c>
      <c r="J24" s="12" t="str">
        <f t="shared" si="4"/>
        <v>-</v>
      </c>
      <c r="K24" s="12" t="str">
        <f t="shared" si="3"/>
        <v>-</v>
      </c>
      <c r="L24" s="12" t="s">
        <v>14</v>
      </c>
      <c r="M24" s="8">
        <f t="shared" si="6"/>
        <v>0.41599999999999998</v>
      </c>
      <c r="N24" s="8" t="str">
        <f t="shared" si="0"/>
        <v>-</v>
      </c>
      <c r="O24" s="1"/>
      <c r="P24" s="7">
        <f t="shared" si="1"/>
        <v>0.91920000000000002</v>
      </c>
      <c r="Q24" s="16" t="s">
        <v>17</v>
      </c>
      <c r="R24" s="7">
        <f t="shared" si="2"/>
        <v>0.30640000000000001</v>
      </c>
      <c r="S24" s="16" t="s">
        <v>17</v>
      </c>
    </row>
    <row r="25" spans="1:19">
      <c r="A25" s="14" t="s">
        <v>39</v>
      </c>
      <c r="B25" s="4">
        <v>0.44550000000000001</v>
      </c>
      <c r="C25" s="6" t="s">
        <v>14</v>
      </c>
      <c r="D25" s="4">
        <v>0.4163</v>
      </c>
      <c r="E25" s="6" t="s">
        <v>14</v>
      </c>
      <c r="F25" s="6" t="s">
        <v>14</v>
      </c>
      <c r="G25" s="6" t="s">
        <v>14</v>
      </c>
      <c r="H25" s="1"/>
      <c r="I25" s="8">
        <f t="shared" si="7"/>
        <v>0.44550000000000001</v>
      </c>
      <c r="J25" s="12" t="str">
        <f t="shared" si="4"/>
        <v>-</v>
      </c>
      <c r="K25" s="8">
        <f t="shared" si="3"/>
        <v>0.4163</v>
      </c>
      <c r="L25" s="12" t="str">
        <f t="shared" si="5"/>
        <v>-</v>
      </c>
      <c r="M25" s="12" t="s">
        <v>14</v>
      </c>
      <c r="N25" s="8" t="str">
        <f t="shared" si="0"/>
        <v>-</v>
      </c>
      <c r="O25" s="1"/>
      <c r="P25" s="7">
        <f t="shared" si="1"/>
        <v>0.86180000000000001</v>
      </c>
      <c r="Q25" s="16" t="s">
        <v>17</v>
      </c>
      <c r="R25" s="7">
        <f t="shared" si="2"/>
        <v>0.28726666666666667</v>
      </c>
      <c r="S25" s="16" t="s">
        <v>17</v>
      </c>
    </row>
    <row r="26" spans="1:19">
      <c r="A26" s="14" t="s">
        <v>40</v>
      </c>
      <c r="B26" s="6" t="s">
        <v>14</v>
      </c>
      <c r="C26" s="6" t="s">
        <v>14</v>
      </c>
      <c r="D26" s="6" t="s">
        <v>14</v>
      </c>
      <c r="E26" s="6" t="s">
        <v>14</v>
      </c>
      <c r="F26" s="4">
        <v>0.3513</v>
      </c>
      <c r="G26" s="6">
        <v>0.45929999999999999</v>
      </c>
      <c r="H26" s="1"/>
      <c r="I26" s="12" t="str">
        <f t="shared" si="7"/>
        <v>-</v>
      </c>
      <c r="J26" s="12" t="str">
        <f t="shared" si="4"/>
        <v>-</v>
      </c>
      <c r="K26" s="12" t="s">
        <v>14</v>
      </c>
      <c r="L26" s="8" t="str">
        <f t="shared" si="5"/>
        <v>-</v>
      </c>
      <c r="M26" s="8">
        <f t="shared" si="6"/>
        <v>0.3513</v>
      </c>
      <c r="N26" s="8">
        <f t="shared" si="0"/>
        <v>0.45929999999999999</v>
      </c>
      <c r="O26" s="1"/>
      <c r="P26" s="7">
        <f t="shared" si="1"/>
        <v>0.81059999999999999</v>
      </c>
      <c r="Q26" s="16" t="s">
        <v>23</v>
      </c>
      <c r="R26" s="7">
        <f t="shared" si="2"/>
        <v>0.2702</v>
      </c>
      <c r="S26" s="16" t="s">
        <v>23</v>
      </c>
    </row>
    <row r="27" spans="1:19">
      <c r="A27" s="14" t="s">
        <v>41</v>
      </c>
      <c r="B27" s="4">
        <v>0.2863</v>
      </c>
      <c r="C27" s="6" t="s">
        <v>14</v>
      </c>
      <c r="D27" s="4">
        <v>0.29339999999999999</v>
      </c>
      <c r="E27" s="6" t="s">
        <v>14</v>
      </c>
      <c r="F27" s="6" t="s">
        <v>14</v>
      </c>
      <c r="G27" s="6" t="s">
        <v>14</v>
      </c>
      <c r="H27" s="1"/>
      <c r="I27" s="8">
        <f t="shared" si="7"/>
        <v>0.2863</v>
      </c>
      <c r="J27" s="12" t="str">
        <f t="shared" si="4"/>
        <v>-</v>
      </c>
      <c r="K27" s="8">
        <f t="shared" si="3"/>
        <v>0.29339999999999999</v>
      </c>
      <c r="L27" s="12" t="str">
        <f t="shared" si="5"/>
        <v>-</v>
      </c>
      <c r="M27" s="12" t="s">
        <v>14</v>
      </c>
      <c r="N27" s="8" t="str">
        <f t="shared" si="0"/>
        <v>-</v>
      </c>
      <c r="O27" s="1"/>
      <c r="P27" s="7">
        <f t="shared" si="1"/>
        <v>0.57969999999999999</v>
      </c>
      <c r="Q27" s="16" t="s">
        <v>23</v>
      </c>
      <c r="R27" s="7">
        <f t="shared" si="2"/>
        <v>0.19323333333333334</v>
      </c>
      <c r="S27" s="16" t="s">
        <v>23</v>
      </c>
    </row>
    <row r="28" spans="1:19">
      <c r="A28" s="14" t="s">
        <v>42</v>
      </c>
      <c r="B28" s="6" t="s">
        <v>14</v>
      </c>
      <c r="C28" s="4">
        <v>0.31690000000000002</v>
      </c>
      <c r="D28" s="4">
        <v>0.18990000000000001</v>
      </c>
      <c r="E28" s="6" t="s">
        <v>14</v>
      </c>
      <c r="F28" s="6" t="s">
        <v>14</v>
      </c>
      <c r="G28" s="6" t="s">
        <v>14</v>
      </c>
      <c r="H28" s="1"/>
      <c r="I28" s="12" t="str">
        <f t="shared" si="7"/>
        <v>-</v>
      </c>
      <c r="J28" s="8">
        <f t="shared" si="4"/>
        <v>0.31690000000000002</v>
      </c>
      <c r="K28" s="8">
        <f t="shared" si="3"/>
        <v>0.18990000000000001</v>
      </c>
      <c r="L28" s="12" t="str">
        <f t="shared" si="5"/>
        <v>-</v>
      </c>
      <c r="M28" s="12" t="s">
        <v>14</v>
      </c>
      <c r="N28" s="8" t="str">
        <f t="shared" si="0"/>
        <v>-</v>
      </c>
      <c r="O28" s="1"/>
      <c r="P28" s="7">
        <f t="shared" si="1"/>
        <v>0.50680000000000003</v>
      </c>
      <c r="Q28" s="16" t="s">
        <v>23</v>
      </c>
      <c r="R28" s="7">
        <f t="shared" si="2"/>
        <v>0.16893333333333335</v>
      </c>
      <c r="S28" s="16" t="s">
        <v>23</v>
      </c>
    </row>
    <row r="29" spans="1:19">
      <c r="A29" s="14" t="s">
        <v>43</v>
      </c>
      <c r="B29" s="6" t="s">
        <v>14</v>
      </c>
      <c r="C29" s="6" t="s">
        <v>14</v>
      </c>
      <c r="D29" s="4">
        <v>0.48010000000000003</v>
      </c>
      <c r="E29" s="6" t="s">
        <v>14</v>
      </c>
      <c r="F29" s="6" t="s">
        <v>14</v>
      </c>
      <c r="G29" s="6" t="s">
        <v>14</v>
      </c>
      <c r="H29" s="1"/>
      <c r="I29" s="12" t="str">
        <f t="shared" si="7"/>
        <v>-</v>
      </c>
      <c r="J29" s="12" t="str">
        <f t="shared" si="4"/>
        <v>-</v>
      </c>
      <c r="K29" s="8">
        <f t="shared" si="3"/>
        <v>0.48010000000000003</v>
      </c>
      <c r="L29" s="12" t="s">
        <v>14</v>
      </c>
      <c r="M29" s="8" t="str">
        <f t="shared" si="6"/>
        <v>-</v>
      </c>
      <c r="N29" s="8" t="str">
        <f t="shared" si="0"/>
        <v>-</v>
      </c>
      <c r="O29" s="1"/>
      <c r="P29" s="7">
        <f t="shared" si="1"/>
        <v>0.48010000000000003</v>
      </c>
      <c r="Q29" s="16" t="s">
        <v>23</v>
      </c>
      <c r="R29" s="7">
        <f t="shared" si="2"/>
        <v>0.16003333333333333</v>
      </c>
      <c r="S29" s="16" t="s">
        <v>23</v>
      </c>
    </row>
    <row r="30" spans="1:19">
      <c r="A30" s="14" t="s">
        <v>44</v>
      </c>
      <c r="B30" s="4">
        <v>0.15329999999999999</v>
      </c>
      <c r="C30" s="6" t="s">
        <v>14</v>
      </c>
      <c r="D30" s="4">
        <v>6.4699999999999994E-2</v>
      </c>
      <c r="E30" s="4">
        <v>8.5800000000000001E-2</v>
      </c>
      <c r="F30" s="6" t="s">
        <v>14</v>
      </c>
      <c r="G30" s="6">
        <v>0.1598</v>
      </c>
      <c r="H30" s="1"/>
      <c r="I30" s="8">
        <f t="shared" si="7"/>
        <v>0.15329999999999999</v>
      </c>
      <c r="J30" s="12" t="str">
        <f t="shared" si="4"/>
        <v>-</v>
      </c>
      <c r="K30" s="12" t="s">
        <v>14</v>
      </c>
      <c r="L30" s="8">
        <f t="shared" si="5"/>
        <v>8.5800000000000001E-2</v>
      </c>
      <c r="M30" s="12" t="str">
        <f t="shared" si="6"/>
        <v>-</v>
      </c>
      <c r="N30" s="8">
        <f t="shared" si="0"/>
        <v>0.1598</v>
      </c>
      <c r="O30" s="1"/>
      <c r="P30" s="7">
        <f t="shared" si="1"/>
        <v>0.39889999999999998</v>
      </c>
      <c r="Q30" s="16" t="s">
        <v>23</v>
      </c>
      <c r="R30" s="7">
        <f t="shared" si="2"/>
        <v>0.13296666666666665</v>
      </c>
      <c r="S30" s="16" t="s">
        <v>23</v>
      </c>
    </row>
    <row r="31" spans="1:19">
      <c r="A31" s="14" t="s">
        <v>45</v>
      </c>
      <c r="B31" s="6" t="s">
        <v>14</v>
      </c>
      <c r="C31" s="6" t="s">
        <v>14</v>
      </c>
      <c r="D31" s="6" t="s">
        <v>14</v>
      </c>
      <c r="E31" s="4">
        <v>0.4602</v>
      </c>
      <c r="F31" s="6" t="s">
        <v>14</v>
      </c>
      <c r="G31" s="6" t="s">
        <v>14</v>
      </c>
      <c r="H31" s="1"/>
      <c r="I31" s="12" t="str">
        <f t="shared" si="7"/>
        <v>-</v>
      </c>
      <c r="J31" s="12" t="str">
        <f t="shared" si="4"/>
        <v>-</v>
      </c>
      <c r="K31" s="12" t="s">
        <v>14</v>
      </c>
      <c r="L31" s="8">
        <f t="shared" si="5"/>
        <v>0.4602</v>
      </c>
      <c r="M31" s="8" t="str">
        <f t="shared" si="6"/>
        <v>-</v>
      </c>
      <c r="N31" s="8" t="str">
        <f t="shared" si="0"/>
        <v>-</v>
      </c>
      <c r="O31" s="1"/>
      <c r="P31" s="7">
        <f t="shared" si="1"/>
        <v>0.4602</v>
      </c>
      <c r="Q31" s="16" t="s">
        <v>23</v>
      </c>
      <c r="R31" s="7">
        <f t="shared" si="2"/>
        <v>0.15340000000000001</v>
      </c>
      <c r="S31" s="16" t="s">
        <v>23</v>
      </c>
    </row>
    <row r="32" spans="1:19">
      <c r="A32" s="14" t="s">
        <v>46</v>
      </c>
      <c r="B32" s="6" t="s">
        <v>14</v>
      </c>
      <c r="C32" s="6" t="s">
        <v>14</v>
      </c>
      <c r="D32" s="6" t="s">
        <v>14</v>
      </c>
      <c r="E32" s="6" t="s">
        <v>14</v>
      </c>
      <c r="F32" s="6" t="s">
        <v>14</v>
      </c>
      <c r="G32" s="6">
        <v>0.42459999999999998</v>
      </c>
      <c r="H32" s="1"/>
      <c r="I32" s="12" t="str">
        <f t="shared" si="7"/>
        <v>-</v>
      </c>
      <c r="J32" s="12" t="str">
        <f t="shared" si="4"/>
        <v>-</v>
      </c>
      <c r="K32" s="12" t="s">
        <v>14</v>
      </c>
      <c r="L32" s="8" t="str">
        <f t="shared" si="5"/>
        <v>-</v>
      </c>
      <c r="M32" s="8" t="str">
        <f t="shared" si="6"/>
        <v>-</v>
      </c>
      <c r="N32" s="8">
        <f t="shared" si="0"/>
        <v>0.42459999999999998</v>
      </c>
      <c r="O32" s="1"/>
      <c r="P32" s="7">
        <f t="shared" si="1"/>
        <v>0.42459999999999998</v>
      </c>
      <c r="Q32" s="16" t="s">
        <v>23</v>
      </c>
      <c r="R32" s="7">
        <f t="shared" si="2"/>
        <v>0.14153333333333332</v>
      </c>
      <c r="S32" s="16" t="s">
        <v>23</v>
      </c>
    </row>
    <row r="33" spans="1:19">
      <c r="A33" s="14" t="s">
        <v>47</v>
      </c>
      <c r="B33" s="6" t="s">
        <v>14</v>
      </c>
      <c r="C33" s="6" t="s">
        <v>14</v>
      </c>
      <c r="D33" s="6" t="s">
        <v>14</v>
      </c>
      <c r="E33" s="6" t="s">
        <v>14</v>
      </c>
      <c r="F33" s="6" t="s">
        <v>14</v>
      </c>
      <c r="G33" s="6">
        <v>0.36799999999999999</v>
      </c>
      <c r="H33" s="1"/>
      <c r="I33" s="12" t="str">
        <f t="shared" si="7"/>
        <v>-</v>
      </c>
      <c r="J33" s="12" t="str">
        <f t="shared" si="4"/>
        <v>-</v>
      </c>
      <c r="K33" s="12" t="s">
        <v>14</v>
      </c>
      <c r="L33" s="8" t="str">
        <f t="shared" si="5"/>
        <v>-</v>
      </c>
      <c r="M33" s="8" t="str">
        <f t="shared" si="6"/>
        <v>-</v>
      </c>
      <c r="N33" s="8">
        <f t="shared" si="0"/>
        <v>0.36799999999999999</v>
      </c>
      <c r="O33" s="1"/>
      <c r="P33" s="7">
        <f t="shared" si="1"/>
        <v>0.36799999999999999</v>
      </c>
      <c r="Q33" s="16" t="s">
        <v>23</v>
      </c>
      <c r="R33" s="7">
        <f t="shared" si="2"/>
        <v>0.12266666666666666</v>
      </c>
      <c r="S33" s="16" t="s">
        <v>23</v>
      </c>
    </row>
    <row r="34" spans="1:19">
      <c r="A34" s="14" t="s">
        <v>48</v>
      </c>
      <c r="B34" s="6" t="s">
        <v>14</v>
      </c>
      <c r="C34" s="6" t="s">
        <v>14</v>
      </c>
      <c r="D34" s="4">
        <v>0.3644</v>
      </c>
      <c r="E34" s="6" t="s">
        <v>14</v>
      </c>
      <c r="F34" s="6" t="s">
        <v>14</v>
      </c>
      <c r="G34" s="6" t="s">
        <v>14</v>
      </c>
      <c r="H34" s="1"/>
      <c r="I34" s="12" t="str">
        <f t="shared" si="7"/>
        <v>-</v>
      </c>
      <c r="J34" s="12" t="str">
        <f t="shared" si="4"/>
        <v>-</v>
      </c>
      <c r="K34" s="8">
        <f t="shared" si="3"/>
        <v>0.3644</v>
      </c>
      <c r="L34" s="12" t="s">
        <v>14</v>
      </c>
      <c r="M34" s="8" t="str">
        <f t="shared" si="6"/>
        <v>-</v>
      </c>
      <c r="N34" s="8" t="str">
        <f t="shared" si="0"/>
        <v>-</v>
      </c>
      <c r="O34" s="1"/>
      <c r="P34" s="7">
        <f t="shared" si="1"/>
        <v>0.3644</v>
      </c>
      <c r="Q34" s="16" t="s">
        <v>23</v>
      </c>
      <c r="R34" s="7">
        <f t="shared" si="2"/>
        <v>0.12146666666666667</v>
      </c>
      <c r="S34" s="16" t="s">
        <v>23</v>
      </c>
    </row>
    <row r="35" spans="1:19">
      <c r="A35" s="14" t="s">
        <v>49</v>
      </c>
      <c r="B35" s="6" t="s">
        <v>14</v>
      </c>
      <c r="C35" s="4">
        <v>0.14099999999999999</v>
      </c>
      <c r="D35" s="4">
        <v>0.21959999999999999</v>
      </c>
      <c r="E35" s="6" t="s">
        <v>14</v>
      </c>
      <c r="F35" s="6" t="s">
        <v>14</v>
      </c>
      <c r="G35" s="6" t="s">
        <v>14</v>
      </c>
      <c r="H35" s="1"/>
      <c r="I35" s="12" t="str">
        <f t="shared" si="7"/>
        <v>-</v>
      </c>
      <c r="J35" s="8">
        <f t="shared" si="4"/>
        <v>0.14099999999999999</v>
      </c>
      <c r="K35" s="8">
        <f t="shared" si="3"/>
        <v>0.21959999999999999</v>
      </c>
      <c r="L35" s="12" t="str">
        <f t="shared" si="5"/>
        <v>-</v>
      </c>
      <c r="M35" s="12" t="s">
        <v>14</v>
      </c>
      <c r="N35" s="8" t="str">
        <f t="shared" si="0"/>
        <v>-</v>
      </c>
      <c r="O35" s="1"/>
      <c r="P35" s="7">
        <f t="shared" si="1"/>
        <v>0.36059999999999998</v>
      </c>
      <c r="Q35" s="16" t="s">
        <v>23</v>
      </c>
      <c r="R35" s="7">
        <f t="shared" si="2"/>
        <v>0.12019999999999999</v>
      </c>
      <c r="S35" s="16" t="s">
        <v>23</v>
      </c>
    </row>
    <row r="36" spans="1:19">
      <c r="A36" s="14" t="s">
        <v>50</v>
      </c>
      <c r="B36" s="4">
        <v>0.3513</v>
      </c>
      <c r="C36" s="6" t="s">
        <v>14</v>
      </c>
      <c r="D36" s="6" t="s">
        <v>14</v>
      </c>
      <c r="E36" s="6" t="s">
        <v>14</v>
      </c>
      <c r="F36" s="6" t="s">
        <v>14</v>
      </c>
      <c r="G36" s="6" t="s">
        <v>14</v>
      </c>
      <c r="H36" s="1"/>
      <c r="I36" s="8">
        <f t="shared" si="7"/>
        <v>0.3513</v>
      </c>
      <c r="J36" s="12" t="str">
        <f t="shared" si="4"/>
        <v>-</v>
      </c>
      <c r="K36" s="12" t="str">
        <f t="shared" si="3"/>
        <v>-</v>
      </c>
      <c r="L36" s="12" t="s">
        <v>14</v>
      </c>
      <c r="M36" s="8" t="str">
        <f t="shared" si="6"/>
        <v>-</v>
      </c>
      <c r="N36" s="8" t="str">
        <f t="shared" si="0"/>
        <v>-</v>
      </c>
      <c r="O36" s="1"/>
      <c r="P36" s="7">
        <f t="shared" si="1"/>
        <v>0.3513</v>
      </c>
      <c r="Q36" s="16" t="s">
        <v>23</v>
      </c>
      <c r="R36" s="7">
        <f t="shared" si="2"/>
        <v>0.1171</v>
      </c>
      <c r="S36" s="16" t="s">
        <v>23</v>
      </c>
    </row>
    <row r="37" spans="1:19">
      <c r="A37" s="14" t="s">
        <v>51</v>
      </c>
      <c r="B37" s="4">
        <v>0.31490000000000001</v>
      </c>
      <c r="C37" s="6" t="s">
        <v>14</v>
      </c>
      <c r="D37" s="6" t="s">
        <v>14</v>
      </c>
      <c r="E37" s="6" t="s">
        <v>14</v>
      </c>
      <c r="F37" s="6" t="s">
        <v>14</v>
      </c>
      <c r="G37" s="6" t="s">
        <v>14</v>
      </c>
      <c r="H37" s="1"/>
      <c r="I37" s="8">
        <f t="shared" si="7"/>
        <v>0.31490000000000001</v>
      </c>
      <c r="J37" s="12" t="str">
        <f t="shared" si="4"/>
        <v>-</v>
      </c>
      <c r="K37" s="12" t="str">
        <f t="shared" si="3"/>
        <v>-</v>
      </c>
      <c r="L37" s="12" t="s">
        <v>14</v>
      </c>
      <c r="M37" s="8" t="str">
        <f t="shared" si="6"/>
        <v>-</v>
      </c>
      <c r="N37" s="8" t="str">
        <f t="shared" si="0"/>
        <v>-</v>
      </c>
      <c r="O37" s="1"/>
      <c r="P37" s="7">
        <f t="shared" si="1"/>
        <v>0.31490000000000001</v>
      </c>
      <c r="Q37" s="16" t="s">
        <v>23</v>
      </c>
      <c r="R37" s="7">
        <f t="shared" si="2"/>
        <v>0.10496666666666667</v>
      </c>
      <c r="S37" s="16" t="s">
        <v>23</v>
      </c>
    </row>
    <row r="38" spans="1:19">
      <c r="A38" s="14" t="s">
        <v>52</v>
      </c>
      <c r="B38" s="4">
        <v>0.26650000000000001</v>
      </c>
      <c r="C38" s="6" t="s">
        <v>14</v>
      </c>
      <c r="D38" s="6" t="s">
        <v>14</v>
      </c>
      <c r="E38" s="6" t="s">
        <v>14</v>
      </c>
      <c r="F38" s="6" t="s">
        <v>14</v>
      </c>
      <c r="G38" s="6" t="s">
        <v>14</v>
      </c>
      <c r="H38" s="1"/>
      <c r="I38" s="8">
        <f t="shared" si="7"/>
        <v>0.26650000000000001</v>
      </c>
      <c r="J38" s="12" t="str">
        <f t="shared" si="4"/>
        <v>-</v>
      </c>
      <c r="K38" s="12" t="str">
        <f t="shared" si="3"/>
        <v>-</v>
      </c>
      <c r="L38" s="12" t="s">
        <v>14</v>
      </c>
      <c r="M38" s="8" t="str">
        <f t="shared" si="6"/>
        <v>-</v>
      </c>
      <c r="N38" s="8" t="str">
        <f t="shared" si="0"/>
        <v>-</v>
      </c>
      <c r="O38" s="1"/>
      <c r="P38" s="7">
        <f t="shared" si="1"/>
        <v>0.26650000000000001</v>
      </c>
      <c r="Q38" s="16" t="s">
        <v>23</v>
      </c>
      <c r="R38" s="7">
        <f t="shared" si="2"/>
        <v>8.8833333333333334E-2</v>
      </c>
      <c r="S38" s="16" t="s">
        <v>23</v>
      </c>
    </row>
    <row r="39" spans="1:19">
      <c r="A39" s="14" t="s">
        <v>53</v>
      </c>
      <c r="B39" s="6" t="s">
        <v>14</v>
      </c>
      <c r="C39" s="6" t="s">
        <v>14</v>
      </c>
      <c r="D39" s="6" t="s">
        <v>14</v>
      </c>
      <c r="E39" s="6" t="s">
        <v>14</v>
      </c>
      <c r="F39" s="6" t="s">
        <v>14</v>
      </c>
      <c r="G39" s="6">
        <v>0.2525</v>
      </c>
      <c r="H39" s="1"/>
      <c r="I39" s="12" t="str">
        <f t="shared" si="7"/>
        <v>-</v>
      </c>
      <c r="J39" s="12" t="str">
        <f t="shared" si="4"/>
        <v>-</v>
      </c>
      <c r="K39" s="12" t="s">
        <v>14</v>
      </c>
      <c r="L39" s="8" t="str">
        <f t="shared" si="5"/>
        <v>-</v>
      </c>
      <c r="M39" s="8" t="str">
        <f t="shared" si="6"/>
        <v>-</v>
      </c>
      <c r="N39" s="8">
        <f t="shared" si="0"/>
        <v>0.2525</v>
      </c>
      <c r="O39" s="1"/>
      <c r="P39" s="7">
        <f t="shared" si="1"/>
        <v>0.2525</v>
      </c>
      <c r="Q39" s="16" t="s">
        <v>23</v>
      </c>
      <c r="R39" s="7">
        <f t="shared" si="2"/>
        <v>8.4166666666666667E-2</v>
      </c>
      <c r="S39" s="16" t="s">
        <v>23</v>
      </c>
    </row>
    <row r="40" spans="1:19">
      <c r="A40" s="14" t="s">
        <v>54</v>
      </c>
      <c r="B40" s="6" t="s">
        <v>14</v>
      </c>
      <c r="C40" s="6" t="s">
        <v>14</v>
      </c>
      <c r="D40" s="4">
        <v>0.22359999999999999</v>
      </c>
      <c r="E40" s="6" t="s">
        <v>14</v>
      </c>
      <c r="F40" s="6" t="s">
        <v>14</v>
      </c>
      <c r="G40" s="6" t="s">
        <v>14</v>
      </c>
      <c r="H40" s="1"/>
      <c r="I40" s="12" t="str">
        <f t="shared" si="7"/>
        <v>-</v>
      </c>
      <c r="J40" s="12" t="str">
        <f t="shared" si="4"/>
        <v>-</v>
      </c>
      <c r="K40" s="8">
        <f t="shared" si="3"/>
        <v>0.22359999999999999</v>
      </c>
      <c r="L40" s="12" t="s">
        <v>14</v>
      </c>
      <c r="M40" s="8" t="str">
        <f t="shared" si="6"/>
        <v>-</v>
      </c>
      <c r="N40" s="8" t="str">
        <f t="shared" si="0"/>
        <v>-</v>
      </c>
      <c r="O40" s="1"/>
      <c r="P40" s="7">
        <f t="shared" si="1"/>
        <v>0.22359999999999999</v>
      </c>
      <c r="Q40" s="16" t="s">
        <v>17</v>
      </c>
      <c r="R40" s="7">
        <f t="shared" si="2"/>
        <v>7.4533333333333326E-2</v>
      </c>
      <c r="S40" s="16" t="s">
        <v>17</v>
      </c>
    </row>
    <row r="41" spans="1:19">
      <c r="A41" s="14" t="s">
        <v>55</v>
      </c>
      <c r="B41" s="4">
        <v>0.20810000000000001</v>
      </c>
      <c r="C41" s="6" t="s">
        <v>14</v>
      </c>
      <c r="D41" s="6" t="s">
        <v>14</v>
      </c>
      <c r="E41" s="6" t="s">
        <v>14</v>
      </c>
      <c r="F41" s="6" t="s">
        <v>14</v>
      </c>
      <c r="G41" s="6" t="s">
        <v>14</v>
      </c>
      <c r="H41" s="1"/>
      <c r="I41" s="8">
        <f t="shared" si="7"/>
        <v>0.20810000000000001</v>
      </c>
      <c r="J41" s="12" t="str">
        <f t="shared" si="4"/>
        <v>-</v>
      </c>
      <c r="K41" s="12" t="str">
        <f t="shared" si="3"/>
        <v>-</v>
      </c>
      <c r="L41" s="12" t="s">
        <v>14</v>
      </c>
      <c r="M41" s="8" t="str">
        <f t="shared" si="6"/>
        <v>-</v>
      </c>
      <c r="N41" s="8" t="str">
        <f t="shared" si="0"/>
        <v>-</v>
      </c>
      <c r="O41" s="1"/>
      <c r="P41" s="7">
        <f t="shared" si="1"/>
        <v>0.20810000000000001</v>
      </c>
      <c r="Q41" s="16" t="s">
        <v>23</v>
      </c>
      <c r="R41" s="7">
        <f t="shared" si="2"/>
        <v>6.9366666666666674E-2</v>
      </c>
      <c r="S41" s="16" t="s">
        <v>23</v>
      </c>
    </row>
    <row r="42" spans="1:19">
      <c r="A42" s="14" t="s">
        <v>56</v>
      </c>
      <c r="B42" s="6" t="s">
        <v>14</v>
      </c>
      <c r="C42" s="6" t="s">
        <v>14</v>
      </c>
      <c r="D42" s="6" t="s">
        <v>14</v>
      </c>
      <c r="E42" s="6" t="s">
        <v>14</v>
      </c>
      <c r="F42" s="4">
        <v>0.19750000000000001</v>
      </c>
      <c r="G42" s="6" t="s">
        <v>14</v>
      </c>
      <c r="H42" s="1"/>
      <c r="I42" s="12" t="str">
        <f t="shared" si="7"/>
        <v>-</v>
      </c>
      <c r="J42" s="12" t="str">
        <f t="shared" si="4"/>
        <v>-</v>
      </c>
      <c r="K42" s="12" t="s">
        <v>14</v>
      </c>
      <c r="L42" s="8" t="str">
        <f t="shared" si="5"/>
        <v>-</v>
      </c>
      <c r="M42" s="8">
        <f t="shared" si="6"/>
        <v>0.19750000000000001</v>
      </c>
      <c r="N42" s="8" t="str">
        <f t="shared" si="0"/>
        <v>-</v>
      </c>
      <c r="O42" s="1"/>
      <c r="P42" s="7">
        <f t="shared" si="1"/>
        <v>0.19750000000000001</v>
      </c>
      <c r="Q42" s="16" t="s">
        <v>23</v>
      </c>
      <c r="R42" s="7">
        <f t="shared" si="2"/>
        <v>6.5833333333333341E-2</v>
      </c>
      <c r="S42" s="16" t="s">
        <v>23</v>
      </c>
    </row>
    <row r="43" spans="1:19">
      <c r="A43" s="14" t="s">
        <v>57</v>
      </c>
      <c r="B43" s="6" t="s">
        <v>14</v>
      </c>
      <c r="C43" s="4">
        <v>0.1852</v>
      </c>
      <c r="D43" s="6" t="s">
        <v>14</v>
      </c>
      <c r="E43" s="6" t="s">
        <v>14</v>
      </c>
      <c r="F43" s="6" t="s">
        <v>14</v>
      </c>
      <c r="G43" s="6" t="s">
        <v>14</v>
      </c>
      <c r="H43" s="1"/>
      <c r="I43" s="12" t="str">
        <f t="shared" si="7"/>
        <v>-</v>
      </c>
      <c r="J43" s="8">
        <f t="shared" si="4"/>
        <v>0.1852</v>
      </c>
      <c r="K43" s="12" t="str">
        <f t="shared" si="3"/>
        <v>-</v>
      </c>
      <c r="L43" s="12" t="s">
        <v>14</v>
      </c>
      <c r="M43" s="8" t="str">
        <f t="shared" si="6"/>
        <v>-</v>
      </c>
      <c r="N43" s="8" t="str">
        <f t="shared" si="0"/>
        <v>-</v>
      </c>
      <c r="O43" s="1"/>
      <c r="P43" s="7">
        <f t="shared" si="1"/>
        <v>0.1852</v>
      </c>
      <c r="Q43" s="16" t="s">
        <v>23</v>
      </c>
      <c r="R43" s="7">
        <f t="shared" si="2"/>
        <v>6.1733333333333335E-2</v>
      </c>
      <c r="S43" s="16" t="s">
        <v>23</v>
      </c>
    </row>
    <row r="44" spans="1:19">
      <c r="A44" s="14" t="s">
        <v>58</v>
      </c>
      <c r="B44" s="6" t="s">
        <v>14</v>
      </c>
      <c r="C44" s="6" t="s">
        <v>14</v>
      </c>
      <c r="D44" s="4">
        <v>0.18210000000000001</v>
      </c>
      <c r="E44" s="6" t="s">
        <v>14</v>
      </c>
      <c r="F44" s="6" t="s">
        <v>14</v>
      </c>
      <c r="G44" s="6" t="s">
        <v>14</v>
      </c>
      <c r="H44" s="1"/>
      <c r="I44" s="12" t="str">
        <f t="shared" si="7"/>
        <v>-</v>
      </c>
      <c r="J44" s="12" t="str">
        <f t="shared" si="4"/>
        <v>-</v>
      </c>
      <c r="K44" s="8">
        <f t="shared" si="3"/>
        <v>0.18210000000000001</v>
      </c>
      <c r="L44" s="12" t="s">
        <v>14</v>
      </c>
      <c r="M44" s="8" t="str">
        <f t="shared" si="6"/>
        <v>-</v>
      </c>
      <c r="N44" s="8" t="str">
        <f t="shared" si="0"/>
        <v>-</v>
      </c>
      <c r="O44" s="1"/>
      <c r="P44" s="7">
        <f t="shared" si="1"/>
        <v>0.18210000000000001</v>
      </c>
      <c r="Q44" s="16" t="s">
        <v>23</v>
      </c>
      <c r="R44" s="7">
        <f t="shared" si="2"/>
        <v>6.0700000000000004E-2</v>
      </c>
      <c r="S44" s="16" t="s">
        <v>23</v>
      </c>
    </row>
    <row r="45" spans="1:19">
      <c r="A45" s="14" t="s">
        <v>59</v>
      </c>
      <c r="B45" s="6" t="s">
        <v>14</v>
      </c>
      <c r="C45" s="6" t="s">
        <v>14</v>
      </c>
      <c r="D45" s="6" t="s">
        <v>14</v>
      </c>
      <c r="E45" s="6" t="s">
        <v>14</v>
      </c>
      <c r="F45" s="4">
        <v>0.18140000000000001</v>
      </c>
      <c r="G45" s="6" t="s">
        <v>14</v>
      </c>
      <c r="H45" s="1"/>
      <c r="I45" s="12" t="str">
        <f t="shared" si="7"/>
        <v>-</v>
      </c>
      <c r="J45" s="12" t="str">
        <f t="shared" si="4"/>
        <v>-</v>
      </c>
      <c r="K45" s="12" t="s">
        <v>14</v>
      </c>
      <c r="L45" s="8" t="str">
        <f t="shared" si="5"/>
        <v>-</v>
      </c>
      <c r="M45" s="8">
        <f t="shared" si="6"/>
        <v>0.18140000000000001</v>
      </c>
      <c r="N45" s="8" t="str">
        <f t="shared" si="0"/>
        <v>-</v>
      </c>
      <c r="O45" s="1"/>
      <c r="P45" s="7">
        <f t="shared" si="1"/>
        <v>0.18140000000000001</v>
      </c>
      <c r="Q45" s="16" t="s">
        <v>23</v>
      </c>
      <c r="R45" s="7">
        <f t="shared" si="2"/>
        <v>6.0466666666666669E-2</v>
      </c>
      <c r="S45" s="16" t="s">
        <v>23</v>
      </c>
    </row>
    <row r="46" spans="1:19">
      <c r="A46" s="14" t="s">
        <v>60</v>
      </c>
      <c r="B46" s="6" t="s">
        <v>14</v>
      </c>
      <c r="C46" s="4">
        <v>0.12239999999999999</v>
      </c>
      <c r="D46" s="6" t="s">
        <v>14</v>
      </c>
      <c r="E46" s="6" t="s">
        <v>14</v>
      </c>
      <c r="F46" s="6" t="s">
        <v>14</v>
      </c>
      <c r="G46" s="6" t="s">
        <v>14</v>
      </c>
      <c r="H46" s="1"/>
      <c r="I46" s="12" t="str">
        <f t="shared" si="7"/>
        <v>-</v>
      </c>
      <c r="J46" s="8">
        <f t="shared" si="4"/>
        <v>0.12239999999999999</v>
      </c>
      <c r="K46" s="12" t="str">
        <f t="shared" si="3"/>
        <v>-</v>
      </c>
      <c r="L46" s="12" t="s">
        <v>14</v>
      </c>
      <c r="M46" s="8" t="str">
        <f t="shared" si="6"/>
        <v>-</v>
      </c>
      <c r="N46" s="8" t="str">
        <f t="shared" si="0"/>
        <v>-</v>
      </c>
      <c r="O46" s="1"/>
      <c r="P46" s="7">
        <f t="shared" si="1"/>
        <v>0.12239999999999999</v>
      </c>
      <c r="Q46" s="16" t="s">
        <v>23</v>
      </c>
      <c r="R46" s="7">
        <f t="shared" si="2"/>
        <v>4.0799999999999996E-2</v>
      </c>
      <c r="S46" s="16" t="s">
        <v>23</v>
      </c>
    </row>
    <row r="47" spans="1:19">
      <c r="A47" s="14" t="s">
        <v>61</v>
      </c>
      <c r="B47" s="6" t="s">
        <v>14</v>
      </c>
      <c r="C47" s="4">
        <v>4.9299999999999997E-2</v>
      </c>
      <c r="D47" s="6" t="s">
        <v>14</v>
      </c>
      <c r="E47" s="6" t="s">
        <v>14</v>
      </c>
      <c r="F47" s="6" t="s">
        <v>14</v>
      </c>
      <c r="G47" s="6" t="s">
        <v>14</v>
      </c>
      <c r="H47" s="1"/>
      <c r="I47" s="12" t="str">
        <f t="shared" si="7"/>
        <v>-</v>
      </c>
      <c r="J47" s="8">
        <f t="shared" si="4"/>
        <v>4.9299999999999997E-2</v>
      </c>
      <c r="K47" s="12" t="str">
        <f t="shared" si="3"/>
        <v>-</v>
      </c>
      <c r="L47" s="12" t="s">
        <v>14</v>
      </c>
      <c r="M47" s="8" t="str">
        <f t="shared" si="6"/>
        <v>-</v>
      </c>
      <c r="N47" s="8" t="str">
        <f t="shared" si="0"/>
        <v>-</v>
      </c>
      <c r="O47" s="1"/>
      <c r="P47" s="7">
        <f t="shared" si="1"/>
        <v>4.9299999999999997E-2</v>
      </c>
      <c r="Q47" s="16" t="s">
        <v>23</v>
      </c>
      <c r="R47" s="7">
        <f t="shared" si="2"/>
        <v>1.6433333333333331E-2</v>
      </c>
      <c r="S47" s="16" t="s">
        <v>23</v>
      </c>
    </row>
    <row r="48" spans="1:19">
      <c r="A48" s="14" t="s">
        <v>62</v>
      </c>
      <c r="B48" s="4">
        <v>3.56E-2</v>
      </c>
      <c r="C48" s="6" t="s">
        <v>14</v>
      </c>
      <c r="D48" s="6" t="s">
        <v>14</v>
      </c>
      <c r="E48" s="6" t="s">
        <v>14</v>
      </c>
      <c r="F48" s="6" t="s">
        <v>14</v>
      </c>
      <c r="G48" s="6" t="s">
        <v>14</v>
      </c>
      <c r="H48" s="1"/>
      <c r="I48" s="8">
        <f t="shared" si="7"/>
        <v>3.56E-2</v>
      </c>
      <c r="J48" s="12" t="str">
        <f t="shared" si="4"/>
        <v>-</v>
      </c>
      <c r="K48" s="12" t="str">
        <f t="shared" si="3"/>
        <v>-</v>
      </c>
      <c r="L48" s="12" t="s">
        <v>14</v>
      </c>
      <c r="M48" s="8" t="str">
        <f t="shared" si="6"/>
        <v>-</v>
      </c>
      <c r="N48" s="8" t="str">
        <f t="shared" si="0"/>
        <v>-</v>
      </c>
      <c r="O48" s="1"/>
      <c r="P48" s="7">
        <f t="shared" si="1"/>
        <v>3.56E-2</v>
      </c>
      <c r="Q48" s="16" t="s">
        <v>23</v>
      </c>
      <c r="R48" s="7">
        <f t="shared" si="2"/>
        <v>1.1866666666666666E-2</v>
      </c>
      <c r="S48" s="16" t="s">
        <v>23</v>
      </c>
    </row>
    <row r="49" spans="1:19">
      <c r="A49" s="14" t="s">
        <v>63</v>
      </c>
      <c r="B49" s="6" t="s">
        <v>14</v>
      </c>
      <c r="C49" s="6" t="s">
        <v>14</v>
      </c>
      <c r="D49" s="4">
        <v>2.9399999999999999E-2</v>
      </c>
      <c r="E49" s="6" t="s">
        <v>14</v>
      </c>
      <c r="F49" s="6" t="s">
        <v>14</v>
      </c>
      <c r="G49" s="6" t="s">
        <v>14</v>
      </c>
      <c r="H49" s="1"/>
      <c r="I49" s="12" t="str">
        <f t="shared" si="7"/>
        <v>-</v>
      </c>
      <c r="J49" s="12" t="str">
        <f t="shared" si="4"/>
        <v>-</v>
      </c>
      <c r="K49" s="8">
        <f t="shared" si="3"/>
        <v>2.9399999999999999E-2</v>
      </c>
      <c r="L49" s="12" t="s">
        <v>14</v>
      </c>
      <c r="M49" s="8" t="str">
        <f t="shared" si="6"/>
        <v>-</v>
      </c>
      <c r="N49" s="8" t="str">
        <f t="shared" si="0"/>
        <v>-</v>
      </c>
      <c r="O49" s="1"/>
      <c r="P49" s="7">
        <f t="shared" si="1"/>
        <v>2.9399999999999999E-2</v>
      </c>
      <c r="Q49" s="16" t="s">
        <v>23</v>
      </c>
      <c r="R49" s="7">
        <f t="shared" si="2"/>
        <v>9.7999999999999997E-3</v>
      </c>
      <c r="S49" s="16" t="s">
        <v>23</v>
      </c>
    </row>
  </sheetData>
  <sortState ref="A5:Q49">
    <sortCondition descending="1" ref="P5:P49"/>
  </sortState>
  <mergeCells count="9">
    <mergeCell ref="A1:S1"/>
    <mergeCell ref="A2:S2"/>
    <mergeCell ref="R3:R4"/>
    <mergeCell ref="S3:S4"/>
    <mergeCell ref="A3:A4"/>
    <mergeCell ref="B3:G3"/>
    <mergeCell ref="I3:N3"/>
    <mergeCell ref="P3:P4"/>
    <mergeCell ref="Q3:Q4"/>
  </mergeCells>
  <pageMargins left="0.511811024" right="0.511811024" top="0.78740157499999996" bottom="0.78740157499999996" header="0.31496062000000002" footer="0.31496062000000002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4"/>
  <sheetViews>
    <sheetView zoomScale="85" zoomScaleNormal="85" workbookViewId="0" xr3:uid="{958C4451-9541-5A59-BF78-D2F731DF1C81}">
      <selection activeCell="Q23" sqref="Q23"/>
    </sheetView>
  </sheetViews>
  <sheetFormatPr defaultRowHeight="15"/>
  <cols>
    <col min="1" max="1" width="22.140625" bestFit="1" customWidth="1"/>
    <col min="8" max="8" width="1" customWidth="1"/>
    <col min="15" max="15" width="1.140625" customWidth="1"/>
  </cols>
  <sheetData>
    <row r="1" spans="1:19" ht="2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7.25">
      <c r="A2" s="18" t="s">
        <v>64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>
      <c r="A3" s="23" t="s">
        <v>2</v>
      </c>
      <c r="B3" s="26" t="s">
        <v>3</v>
      </c>
      <c r="C3" s="26"/>
      <c r="D3" s="26"/>
      <c r="E3" s="26"/>
      <c r="F3" s="26"/>
      <c r="G3" s="26"/>
      <c r="H3" s="1"/>
      <c r="I3" s="26" t="s">
        <v>4</v>
      </c>
      <c r="J3" s="26"/>
      <c r="K3" s="26"/>
      <c r="L3" s="26"/>
      <c r="M3" s="26"/>
      <c r="N3" s="26"/>
      <c r="O3" s="1"/>
      <c r="P3" s="25" t="s">
        <v>5</v>
      </c>
      <c r="Q3" s="25">
        <v>2013</v>
      </c>
      <c r="R3" s="19" t="s">
        <v>6</v>
      </c>
      <c r="S3" s="25">
        <v>2014</v>
      </c>
    </row>
    <row r="4" spans="1:19">
      <c r="A4" s="23"/>
      <c r="B4" s="16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"/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"/>
      <c r="P4" s="25"/>
      <c r="Q4" s="25"/>
      <c r="R4" s="19"/>
      <c r="S4" s="25"/>
    </row>
    <row r="5" spans="1:19">
      <c r="A5" s="2" t="s">
        <v>65</v>
      </c>
      <c r="B5" s="4">
        <v>1</v>
      </c>
      <c r="C5" s="4">
        <v>1</v>
      </c>
      <c r="D5" s="6" t="s">
        <v>14</v>
      </c>
      <c r="E5" s="4">
        <v>1</v>
      </c>
      <c r="F5" s="4">
        <v>1</v>
      </c>
      <c r="G5" s="6">
        <v>1</v>
      </c>
      <c r="H5" s="1"/>
      <c r="I5" s="8">
        <f t="shared" ref="I5:N7" si="0">B5</f>
        <v>1</v>
      </c>
      <c r="J5" s="8">
        <f t="shared" si="0"/>
        <v>1</v>
      </c>
      <c r="K5" s="12" t="str">
        <f t="shared" si="0"/>
        <v>-</v>
      </c>
      <c r="L5" s="8">
        <f t="shared" si="0"/>
        <v>1</v>
      </c>
      <c r="M5" s="12" t="s">
        <v>14</v>
      </c>
      <c r="N5" s="12" t="s">
        <v>14</v>
      </c>
      <c r="O5" s="1"/>
      <c r="P5" s="7">
        <f t="shared" ref="P5:P6" si="1">SUM(I5:N5)</f>
        <v>3</v>
      </c>
      <c r="Q5" s="16" t="s">
        <v>15</v>
      </c>
      <c r="R5" s="7">
        <f>P5/3</f>
        <v>1</v>
      </c>
      <c r="S5" s="16" t="s">
        <v>15</v>
      </c>
    </row>
    <row r="6" spans="1:19">
      <c r="A6" s="2" t="s">
        <v>66</v>
      </c>
      <c r="B6" s="4">
        <v>0.77359999999999995</v>
      </c>
      <c r="C6" s="4">
        <v>0.83199999999999996</v>
      </c>
      <c r="D6" s="4">
        <v>1</v>
      </c>
      <c r="E6" s="6" t="s">
        <v>14</v>
      </c>
      <c r="F6" s="4">
        <v>0.82150000000000001</v>
      </c>
      <c r="G6" s="6">
        <v>0.78539999999999999</v>
      </c>
      <c r="H6" s="1"/>
      <c r="I6" s="12" t="s">
        <v>14</v>
      </c>
      <c r="J6" s="8">
        <f t="shared" si="0"/>
        <v>0.83199999999999996</v>
      </c>
      <c r="K6" s="8">
        <f t="shared" si="0"/>
        <v>1</v>
      </c>
      <c r="L6" s="12" t="str">
        <f t="shared" si="0"/>
        <v>-</v>
      </c>
      <c r="M6" s="8">
        <f t="shared" si="0"/>
        <v>0.82150000000000001</v>
      </c>
      <c r="N6" s="12" t="s">
        <v>14</v>
      </c>
      <c r="O6" s="1"/>
      <c r="P6" s="7">
        <f t="shared" si="1"/>
        <v>2.6534999999999997</v>
      </c>
      <c r="Q6" s="16" t="s">
        <v>17</v>
      </c>
      <c r="R6" s="7">
        <f>P6/3</f>
        <v>0.88449999999999995</v>
      </c>
      <c r="S6" s="16" t="s">
        <v>29</v>
      </c>
    </row>
    <row r="7" spans="1:19">
      <c r="A7" s="2" t="s">
        <v>67</v>
      </c>
      <c r="B7" s="4">
        <v>0.68479999999999996</v>
      </c>
      <c r="C7" s="4">
        <v>0.86899999999999999</v>
      </c>
      <c r="D7" s="6" t="s">
        <v>14</v>
      </c>
      <c r="E7" s="4">
        <v>0.38340000000000002</v>
      </c>
      <c r="F7" s="4">
        <v>0.31940000000000002</v>
      </c>
      <c r="G7" s="6">
        <v>0.64639999999999997</v>
      </c>
      <c r="H7" s="1"/>
      <c r="I7" s="8">
        <f t="shared" ref="I7" si="2">B7</f>
        <v>0.68479999999999996</v>
      </c>
      <c r="J7" s="8">
        <f t="shared" si="0"/>
        <v>0.86899999999999999</v>
      </c>
      <c r="K7" s="12" t="str">
        <f t="shared" si="0"/>
        <v>-</v>
      </c>
      <c r="L7" s="12" t="s">
        <v>14</v>
      </c>
      <c r="M7" s="12" t="s">
        <v>14</v>
      </c>
      <c r="N7" s="8">
        <f t="shared" si="0"/>
        <v>0.64639999999999997</v>
      </c>
      <c r="O7" s="1"/>
      <c r="P7" s="7">
        <f t="shared" ref="P7:P15" si="3">SUM(I7:N7)</f>
        <v>2.2001999999999997</v>
      </c>
      <c r="Q7" s="16" t="s">
        <v>15</v>
      </c>
      <c r="R7" s="7">
        <f t="shared" ref="R7:R24" si="4">P7/3</f>
        <v>0.73339999999999994</v>
      </c>
      <c r="S7" s="16" t="s">
        <v>15</v>
      </c>
    </row>
    <row r="8" spans="1:19">
      <c r="A8" s="14" t="s">
        <v>68</v>
      </c>
      <c r="B8" s="4">
        <v>0.46289999999999998</v>
      </c>
      <c r="C8" s="4">
        <v>0.57620000000000005</v>
      </c>
      <c r="D8" s="4">
        <v>0.69940000000000002</v>
      </c>
      <c r="E8" s="4">
        <v>0.45200000000000001</v>
      </c>
      <c r="F8" s="4">
        <v>0.64690000000000003</v>
      </c>
      <c r="G8" s="6">
        <v>0.61629999999999996</v>
      </c>
      <c r="H8" s="1"/>
      <c r="I8" s="12" t="s">
        <v>14</v>
      </c>
      <c r="J8" s="12" t="s">
        <v>14</v>
      </c>
      <c r="K8" s="8">
        <f t="shared" ref="K8:K22" si="5">D8</f>
        <v>0.69940000000000002</v>
      </c>
      <c r="L8" s="12" t="s">
        <v>14</v>
      </c>
      <c r="M8" s="8">
        <f t="shared" ref="M8:M23" si="6">F8</f>
        <v>0.64690000000000003</v>
      </c>
      <c r="N8" s="8">
        <f t="shared" ref="N8:N23" si="7">G8</f>
        <v>0.61629999999999996</v>
      </c>
      <c r="O8" s="1"/>
      <c r="P8" s="7">
        <f t="shared" si="3"/>
        <v>1.9626000000000001</v>
      </c>
      <c r="Q8" s="16" t="s">
        <v>23</v>
      </c>
      <c r="R8" s="7">
        <f t="shared" si="4"/>
        <v>0.6542</v>
      </c>
      <c r="S8" s="16" t="s">
        <v>17</v>
      </c>
    </row>
    <row r="9" spans="1:19">
      <c r="A9" s="14" t="s">
        <v>69</v>
      </c>
      <c r="B9" s="4">
        <v>0.51649999999999996</v>
      </c>
      <c r="C9" s="4">
        <v>0.67079999999999995</v>
      </c>
      <c r="D9" s="4">
        <v>0.74760000000000004</v>
      </c>
      <c r="E9" s="4">
        <v>0.4118</v>
      </c>
      <c r="F9" s="6" t="s">
        <v>14</v>
      </c>
      <c r="G9" s="6">
        <v>0.4103</v>
      </c>
      <c r="H9" s="1"/>
      <c r="I9" s="8">
        <f t="shared" ref="I9:I23" si="8">B9</f>
        <v>0.51649999999999996</v>
      </c>
      <c r="J9" s="8">
        <f t="shared" ref="J9:J23" si="9">C9</f>
        <v>0.67079999999999995</v>
      </c>
      <c r="K9" s="8">
        <f t="shared" si="5"/>
        <v>0.74760000000000004</v>
      </c>
      <c r="L9" s="12" t="s">
        <v>14</v>
      </c>
      <c r="M9" s="12" t="str">
        <f t="shared" si="6"/>
        <v>-</v>
      </c>
      <c r="N9" s="12" t="s">
        <v>14</v>
      </c>
      <c r="O9" s="1"/>
      <c r="P9" s="7">
        <f t="shared" si="3"/>
        <v>1.9349000000000001</v>
      </c>
      <c r="Q9" s="16" t="s">
        <v>17</v>
      </c>
      <c r="R9" s="7">
        <f t="shared" si="4"/>
        <v>0.64496666666666669</v>
      </c>
      <c r="S9" s="16" t="s">
        <v>17</v>
      </c>
    </row>
    <row r="10" spans="1:19">
      <c r="A10" s="14" t="s">
        <v>70</v>
      </c>
      <c r="B10" s="4">
        <v>0.8054</v>
      </c>
      <c r="C10" s="6" t="s">
        <v>14</v>
      </c>
      <c r="D10" s="6" t="s">
        <v>14</v>
      </c>
      <c r="E10" s="6" t="s">
        <v>14</v>
      </c>
      <c r="F10" s="4">
        <v>0.84160000000000001</v>
      </c>
      <c r="G10" s="6">
        <v>0.6099</v>
      </c>
      <c r="H10" s="1"/>
      <c r="I10" s="8">
        <f t="shared" si="8"/>
        <v>0.8054</v>
      </c>
      <c r="J10" s="12" t="str">
        <f t="shared" si="9"/>
        <v>-</v>
      </c>
      <c r="K10" s="12" t="str">
        <f t="shared" si="5"/>
        <v>-</v>
      </c>
      <c r="L10" s="12" t="s">
        <v>14</v>
      </c>
      <c r="M10" s="8">
        <f t="shared" si="6"/>
        <v>0.84160000000000001</v>
      </c>
      <c r="N10" s="8">
        <f t="shared" si="7"/>
        <v>0.6099</v>
      </c>
      <c r="O10" s="1"/>
      <c r="P10" s="7">
        <f t="shared" si="3"/>
        <v>2.2568999999999999</v>
      </c>
      <c r="Q10" s="16" t="s">
        <v>15</v>
      </c>
      <c r="R10" s="7">
        <f t="shared" si="4"/>
        <v>0.75229999999999997</v>
      </c>
      <c r="S10" s="16" t="s">
        <v>15</v>
      </c>
    </row>
    <row r="11" spans="1:19">
      <c r="A11" s="14" t="s">
        <v>71</v>
      </c>
      <c r="B11" s="4">
        <v>0.66859999999999997</v>
      </c>
      <c r="C11" s="4">
        <v>0.67520000000000002</v>
      </c>
      <c r="D11" s="6" t="s">
        <v>14</v>
      </c>
      <c r="E11" s="6" t="s">
        <v>14</v>
      </c>
      <c r="F11" s="6" t="s">
        <v>14</v>
      </c>
      <c r="G11" s="6">
        <v>0.56850000000000001</v>
      </c>
      <c r="H11" s="1"/>
      <c r="I11" s="8">
        <f t="shared" si="8"/>
        <v>0.66859999999999997</v>
      </c>
      <c r="J11" s="8">
        <f t="shared" si="9"/>
        <v>0.67520000000000002</v>
      </c>
      <c r="K11" s="12" t="str">
        <f t="shared" si="5"/>
        <v>-</v>
      </c>
      <c r="L11" s="12" t="str">
        <f t="shared" ref="L11:L23" si="10">E11</f>
        <v>-</v>
      </c>
      <c r="M11" s="12" t="s">
        <v>14</v>
      </c>
      <c r="N11" s="8">
        <f t="shared" si="7"/>
        <v>0.56850000000000001</v>
      </c>
      <c r="O11" s="1"/>
      <c r="P11" s="7">
        <f t="shared" si="3"/>
        <v>1.9122999999999999</v>
      </c>
      <c r="Q11" s="16" t="s">
        <v>18</v>
      </c>
      <c r="R11" s="7">
        <f t="shared" si="4"/>
        <v>0.6374333333333333</v>
      </c>
      <c r="S11" s="16" t="s">
        <v>18</v>
      </c>
    </row>
    <row r="12" spans="1:19">
      <c r="A12" s="14" t="s">
        <v>72</v>
      </c>
      <c r="B12" s="6" t="s">
        <v>14</v>
      </c>
      <c r="C12" s="6" t="s">
        <v>14</v>
      </c>
      <c r="D12" s="6" t="s">
        <v>14</v>
      </c>
      <c r="E12" s="6" t="s">
        <v>14</v>
      </c>
      <c r="F12" s="4">
        <v>0.7218</v>
      </c>
      <c r="G12" s="6">
        <v>0.86660000000000004</v>
      </c>
      <c r="H12" s="1"/>
      <c r="I12" s="12" t="str">
        <f t="shared" ref="I12" si="11">B12</f>
        <v>-</v>
      </c>
      <c r="J12" s="12" t="str">
        <f t="shared" ref="J12" si="12">C12</f>
        <v>-</v>
      </c>
      <c r="K12" s="12" t="s">
        <v>14</v>
      </c>
      <c r="L12" s="8" t="str">
        <f t="shared" ref="L12" si="13">E12</f>
        <v>-</v>
      </c>
      <c r="M12" s="8">
        <f t="shared" ref="M12" si="14">F12</f>
        <v>0.7218</v>
      </c>
      <c r="N12" s="8">
        <f t="shared" ref="N12" si="15">G12</f>
        <v>0.86660000000000004</v>
      </c>
      <c r="O12" s="1"/>
      <c r="P12" s="7">
        <f t="shared" si="3"/>
        <v>1.5884</v>
      </c>
      <c r="Q12" s="16" t="s">
        <v>23</v>
      </c>
      <c r="R12" s="7">
        <f t="shared" si="4"/>
        <v>0.52946666666666664</v>
      </c>
      <c r="S12" s="16" t="s">
        <v>23</v>
      </c>
    </row>
    <row r="13" spans="1:19">
      <c r="A13" s="14" t="s">
        <v>73</v>
      </c>
      <c r="B13" s="6" t="s">
        <v>14</v>
      </c>
      <c r="C13" s="4">
        <v>0.80369999999999997</v>
      </c>
      <c r="D13" s="6" t="s">
        <v>14</v>
      </c>
      <c r="E13" s="6" t="s">
        <v>14</v>
      </c>
      <c r="F13" s="6" t="s">
        <v>14</v>
      </c>
      <c r="G13" s="6" t="s">
        <v>14</v>
      </c>
      <c r="H13" s="1"/>
      <c r="I13" s="12" t="str">
        <f t="shared" si="8"/>
        <v>-</v>
      </c>
      <c r="J13" s="8">
        <f t="shared" si="9"/>
        <v>0.80369999999999997</v>
      </c>
      <c r="K13" s="12" t="str">
        <f t="shared" si="5"/>
        <v>-</v>
      </c>
      <c r="L13" s="12" t="s">
        <v>14</v>
      </c>
      <c r="M13" s="8" t="str">
        <f t="shared" si="6"/>
        <v>-</v>
      </c>
      <c r="N13" s="8" t="str">
        <f t="shared" si="7"/>
        <v>-</v>
      </c>
      <c r="O13" s="1"/>
      <c r="P13" s="7">
        <f t="shared" si="3"/>
        <v>0.80369999999999997</v>
      </c>
      <c r="Q13" s="16" t="s">
        <v>29</v>
      </c>
      <c r="R13" s="7">
        <f t="shared" si="4"/>
        <v>0.26789999999999997</v>
      </c>
      <c r="S13" s="16" t="s">
        <v>29</v>
      </c>
    </row>
    <row r="14" spans="1:19">
      <c r="A14" s="14" t="s">
        <v>74</v>
      </c>
      <c r="B14" s="6" t="s">
        <v>14</v>
      </c>
      <c r="C14" s="6" t="s">
        <v>14</v>
      </c>
      <c r="D14" s="6" t="s">
        <v>14</v>
      </c>
      <c r="E14" s="6" t="s">
        <v>14</v>
      </c>
      <c r="F14" s="4">
        <v>0.72860000000000003</v>
      </c>
      <c r="G14" s="6" t="s">
        <v>14</v>
      </c>
      <c r="H14" s="1"/>
      <c r="I14" s="12" t="str">
        <f t="shared" si="8"/>
        <v>-</v>
      </c>
      <c r="J14" s="12" t="str">
        <f t="shared" si="9"/>
        <v>-</v>
      </c>
      <c r="K14" s="12" t="s">
        <v>14</v>
      </c>
      <c r="L14" s="8" t="str">
        <f t="shared" si="10"/>
        <v>-</v>
      </c>
      <c r="M14" s="8">
        <f t="shared" si="6"/>
        <v>0.72860000000000003</v>
      </c>
      <c r="N14" s="8" t="str">
        <f t="shared" si="7"/>
        <v>-</v>
      </c>
      <c r="O14" s="1"/>
      <c r="P14" s="7">
        <f t="shared" si="3"/>
        <v>0.72860000000000003</v>
      </c>
      <c r="Q14" s="16" t="s">
        <v>23</v>
      </c>
      <c r="R14" s="7">
        <f t="shared" si="4"/>
        <v>0.24286666666666668</v>
      </c>
      <c r="S14" s="16" t="s">
        <v>23</v>
      </c>
    </row>
    <row r="15" spans="1:19">
      <c r="A15" s="14" t="s">
        <v>75</v>
      </c>
      <c r="B15" s="6" t="s">
        <v>14</v>
      </c>
      <c r="C15" s="6" t="s">
        <v>14</v>
      </c>
      <c r="D15" s="6" t="s">
        <v>14</v>
      </c>
      <c r="E15" s="6" t="s">
        <v>14</v>
      </c>
      <c r="F15" s="4">
        <v>0.70530000000000004</v>
      </c>
      <c r="G15" s="6" t="s">
        <v>14</v>
      </c>
      <c r="H15" s="1"/>
      <c r="I15" s="12" t="str">
        <f t="shared" si="8"/>
        <v>-</v>
      </c>
      <c r="J15" s="12" t="str">
        <f t="shared" si="9"/>
        <v>-</v>
      </c>
      <c r="K15" s="12" t="s">
        <v>14</v>
      </c>
      <c r="L15" s="8" t="str">
        <f t="shared" si="10"/>
        <v>-</v>
      </c>
      <c r="M15" s="8">
        <f t="shared" si="6"/>
        <v>0.70530000000000004</v>
      </c>
      <c r="N15" s="8" t="str">
        <f t="shared" si="7"/>
        <v>-</v>
      </c>
      <c r="O15" s="1"/>
      <c r="P15" s="7">
        <f t="shared" si="3"/>
        <v>0.70530000000000004</v>
      </c>
      <c r="Q15" s="16" t="s">
        <v>18</v>
      </c>
      <c r="R15" s="7">
        <f t="shared" si="4"/>
        <v>0.2351</v>
      </c>
      <c r="S15" s="16" t="s">
        <v>18</v>
      </c>
    </row>
    <row r="16" spans="1:19">
      <c r="A16" s="14" t="s">
        <v>76</v>
      </c>
      <c r="B16" s="6" t="s">
        <v>14</v>
      </c>
      <c r="C16" s="6" t="s">
        <v>14</v>
      </c>
      <c r="D16" s="6" t="s">
        <v>14</v>
      </c>
      <c r="E16" s="6" t="s">
        <v>14</v>
      </c>
      <c r="F16" s="6" t="s">
        <v>14</v>
      </c>
      <c r="G16" s="6">
        <v>0.65859999999999996</v>
      </c>
      <c r="H16" s="1"/>
      <c r="I16" s="12" t="str">
        <f t="shared" si="8"/>
        <v>-</v>
      </c>
      <c r="J16" s="12" t="str">
        <f t="shared" si="9"/>
        <v>-</v>
      </c>
      <c r="K16" s="12" t="s">
        <v>14</v>
      </c>
      <c r="L16" s="8" t="str">
        <f t="shared" si="10"/>
        <v>-</v>
      </c>
      <c r="M16" s="8" t="str">
        <f t="shared" si="6"/>
        <v>-</v>
      </c>
      <c r="N16" s="8">
        <f t="shared" si="7"/>
        <v>0.65859999999999996</v>
      </c>
      <c r="O16" s="1"/>
      <c r="P16" s="7">
        <f t="shared" ref="P16" si="16">SUM(I16:N16)</f>
        <v>0.65859999999999996</v>
      </c>
      <c r="Q16" s="16" t="s">
        <v>29</v>
      </c>
      <c r="R16" s="7">
        <f t="shared" si="4"/>
        <v>0.21953333333333333</v>
      </c>
      <c r="S16" s="16" t="s">
        <v>29</v>
      </c>
    </row>
    <row r="17" spans="1:19">
      <c r="A17" s="14" t="s">
        <v>77</v>
      </c>
      <c r="B17" s="4">
        <v>0.56379999999999997</v>
      </c>
      <c r="C17" s="6" t="s">
        <v>14</v>
      </c>
      <c r="D17" s="6" t="s">
        <v>14</v>
      </c>
      <c r="E17" s="6" t="s">
        <v>14</v>
      </c>
      <c r="F17" s="6" t="s">
        <v>14</v>
      </c>
      <c r="G17" s="6" t="s">
        <v>14</v>
      </c>
      <c r="H17" s="1"/>
      <c r="I17" s="8">
        <f t="shared" si="8"/>
        <v>0.56379999999999997</v>
      </c>
      <c r="J17" s="12" t="str">
        <f t="shared" si="9"/>
        <v>-</v>
      </c>
      <c r="K17" s="12" t="str">
        <f t="shared" si="5"/>
        <v>-</v>
      </c>
      <c r="L17" s="12" t="s">
        <v>14</v>
      </c>
      <c r="M17" s="8" t="str">
        <f t="shared" si="6"/>
        <v>-</v>
      </c>
      <c r="N17" s="8" t="str">
        <f t="shared" si="7"/>
        <v>-</v>
      </c>
      <c r="O17" s="1"/>
      <c r="P17" s="7">
        <f t="shared" ref="P17:P23" si="17">SUM(I17:N17)</f>
        <v>0.56379999999999997</v>
      </c>
      <c r="Q17" s="16" t="s">
        <v>23</v>
      </c>
      <c r="R17" s="7">
        <f t="shared" si="4"/>
        <v>0.18793333333333331</v>
      </c>
      <c r="S17" s="16" t="s">
        <v>23</v>
      </c>
    </row>
    <row r="18" spans="1:19">
      <c r="A18" s="14" t="s">
        <v>78</v>
      </c>
      <c r="B18" s="4">
        <v>0.53269999999999995</v>
      </c>
      <c r="C18" s="6" t="s">
        <v>14</v>
      </c>
      <c r="D18" s="6" t="s">
        <v>14</v>
      </c>
      <c r="E18" s="6" t="s">
        <v>14</v>
      </c>
      <c r="F18" s="6" t="s">
        <v>14</v>
      </c>
      <c r="G18" s="6" t="s">
        <v>14</v>
      </c>
      <c r="H18" s="1"/>
      <c r="I18" s="8">
        <f t="shared" si="8"/>
        <v>0.53269999999999995</v>
      </c>
      <c r="J18" s="12" t="str">
        <f t="shared" si="9"/>
        <v>-</v>
      </c>
      <c r="K18" s="12" t="str">
        <f t="shared" si="5"/>
        <v>-</v>
      </c>
      <c r="L18" s="12" t="s">
        <v>14</v>
      </c>
      <c r="M18" s="8" t="str">
        <f t="shared" si="6"/>
        <v>-</v>
      </c>
      <c r="N18" s="8" t="str">
        <f t="shared" si="7"/>
        <v>-</v>
      </c>
      <c r="O18" s="1"/>
      <c r="P18" s="7">
        <f t="shared" si="17"/>
        <v>0.53269999999999995</v>
      </c>
      <c r="Q18" s="16" t="s">
        <v>23</v>
      </c>
      <c r="R18" s="7">
        <f t="shared" si="4"/>
        <v>0.17756666666666665</v>
      </c>
      <c r="S18" s="16" t="s">
        <v>23</v>
      </c>
    </row>
    <row r="19" spans="1:19">
      <c r="A19" s="14" t="s">
        <v>79</v>
      </c>
      <c r="B19" s="4">
        <v>0.42509999999999998</v>
      </c>
      <c r="C19" s="6" t="s">
        <v>14</v>
      </c>
      <c r="D19" s="6" t="s">
        <v>14</v>
      </c>
      <c r="E19" s="6" t="s">
        <v>14</v>
      </c>
      <c r="F19" s="6" t="s">
        <v>14</v>
      </c>
      <c r="G19" s="6" t="s">
        <v>14</v>
      </c>
      <c r="H19" s="1"/>
      <c r="I19" s="8">
        <f t="shared" si="8"/>
        <v>0.42509999999999998</v>
      </c>
      <c r="J19" s="12" t="str">
        <f t="shared" si="9"/>
        <v>-</v>
      </c>
      <c r="K19" s="12" t="str">
        <f t="shared" si="5"/>
        <v>-</v>
      </c>
      <c r="L19" s="12" t="s">
        <v>14</v>
      </c>
      <c r="M19" s="8" t="str">
        <f t="shared" si="6"/>
        <v>-</v>
      </c>
      <c r="N19" s="8" t="str">
        <f t="shared" si="7"/>
        <v>-</v>
      </c>
      <c r="O19" s="1"/>
      <c r="P19" s="7">
        <f t="shared" si="17"/>
        <v>0.42509999999999998</v>
      </c>
      <c r="Q19" s="16" t="s">
        <v>23</v>
      </c>
      <c r="R19" s="7">
        <f t="shared" si="4"/>
        <v>0.14169999999999999</v>
      </c>
      <c r="S19" s="16" t="s">
        <v>23</v>
      </c>
    </row>
    <row r="20" spans="1:19">
      <c r="A20" s="14" t="s">
        <v>80</v>
      </c>
      <c r="B20" s="4">
        <v>0.42309999999999998</v>
      </c>
      <c r="C20" s="6" t="s">
        <v>14</v>
      </c>
      <c r="D20" s="6" t="s">
        <v>14</v>
      </c>
      <c r="E20" s="6" t="s">
        <v>14</v>
      </c>
      <c r="F20" s="6" t="s">
        <v>14</v>
      </c>
      <c r="G20" s="6" t="s">
        <v>14</v>
      </c>
      <c r="H20" s="1"/>
      <c r="I20" s="8">
        <f t="shared" si="8"/>
        <v>0.42309999999999998</v>
      </c>
      <c r="J20" s="12" t="str">
        <f t="shared" si="9"/>
        <v>-</v>
      </c>
      <c r="K20" s="12" t="str">
        <f t="shared" si="5"/>
        <v>-</v>
      </c>
      <c r="L20" s="12" t="s">
        <v>14</v>
      </c>
      <c r="M20" s="8" t="str">
        <f t="shared" si="6"/>
        <v>-</v>
      </c>
      <c r="N20" s="8" t="str">
        <f t="shared" si="7"/>
        <v>-</v>
      </c>
      <c r="O20" s="1"/>
      <c r="P20" s="7">
        <f t="shared" si="17"/>
        <v>0.42309999999999998</v>
      </c>
      <c r="Q20" s="16" t="s">
        <v>23</v>
      </c>
      <c r="R20" s="7">
        <f t="shared" si="4"/>
        <v>0.14103333333333332</v>
      </c>
      <c r="S20" s="16" t="s">
        <v>23</v>
      </c>
    </row>
    <row r="21" spans="1:19">
      <c r="A21" s="14" t="s">
        <v>81</v>
      </c>
      <c r="B21" s="6" t="s">
        <v>14</v>
      </c>
      <c r="C21" s="6" t="s">
        <v>14</v>
      </c>
      <c r="D21" s="6" t="s">
        <v>14</v>
      </c>
      <c r="E21" s="6" t="s">
        <v>14</v>
      </c>
      <c r="F21" s="4">
        <v>0.35289999999999999</v>
      </c>
      <c r="G21" s="6" t="s">
        <v>14</v>
      </c>
      <c r="H21" s="1"/>
      <c r="I21" s="12" t="str">
        <f t="shared" si="8"/>
        <v>-</v>
      </c>
      <c r="J21" s="12" t="str">
        <f t="shared" si="9"/>
        <v>-</v>
      </c>
      <c r="K21" s="12" t="s">
        <v>14</v>
      </c>
      <c r="L21" s="8" t="str">
        <f t="shared" si="10"/>
        <v>-</v>
      </c>
      <c r="M21" s="8">
        <f t="shared" si="6"/>
        <v>0.35289999999999999</v>
      </c>
      <c r="N21" s="8" t="str">
        <f t="shared" si="7"/>
        <v>-</v>
      </c>
      <c r="O21" s="1"/>
      <c r="P21" s="7">
        <f t="shared" si="17"/>
        <v>0.35289999999999999</v>
      </c>
      <c r="Q21" s="16" t="s">
        <v>23</v>
      </c>
      <c r="R21" s="7">
        <f t="shared" si="4"/>
        <v>0.11763333333333333</v>
      </c>
      <c r="S21" s="16" t="s">
        <v>23</v>
      </c>
    </row>
    <row r="22" spans="1:19">
      <c r="A22" s="14" t="s">
        <v>82</v>
      </c>
      <c r="B22" s="4">
        <v>0.34420000000000001</v>
      </c>
      <c r="C22" s="6" t="s">
        <v>14</v>
      </c>
      <c r="D22" s="6" t="s">
        <v>14</v>
      </c>
      <c r="E22" s="6" t="s">
        <v>14</v>
      </c>
      <c r="F22" s="6" t="s">
        <v>14</v>
      </c>
      <c r="G22" s="6" t="s">
        <v>14</v>
      </c>
      <c r="H22" s="1"/>
      <c r="I22" s="8">
        <f t="shared" si="8"/>
        <v>0.34420000000000001</v>
      </c>
      <c r="J22" s="12" t="str">
        <f t="shared" si="9"/>
        <v>-</v>
      </c>
      <c r="K22" s="12" t="str">
        <f t="shared" si="5"/>
        <v>-</v>
      </c>
      <c r="L22" s="12" t="s">
        <v>14</v>
      </c>
      <c r="M22" s="8" t="str">
        <f t="shared" si="6"/>
        <v>-</v>
      </c>
      <c r="N22" s="8" t="str">
        <f t="shared" si="7"/>
        <v>-</v>
      </c>
      <c r="O22" s="1"/>
      <c r="P22" s="7">
        <f t="shared" si="17"/>
        <v>0.34420000000000001</v>
      </c>
      <c r="Q22" s="16" t="s">
        <v>23</v>
      </c>
      <c r="R22" s="7">
        <f t="shared" si="4"/>
        <v>0.11473333333333334</v>
      </c>
      <c r="S22" s="16" t="s">
        <v>23</v>
      </c>
    </row>
    <row r="23" spans="1:19">
      <c r="A23" s="14" t="s">
        <v>83</v>
      </c>
      <c r="B23" s="6" t="s">
        <v>14</v>
      </c>
      <c r="C23" s="6" t="s">
        <v>14</v>
      </c>
      <c r="D23" s="6" t="s">
        <v>14</v>
      </c>
      <c r="E23" s="4">
        <v>0.33789999999999998</v>
      </c>
      <c r="F23" s="6" t="s">
        <v>14</v>
      </c>
      <c r="G23" s="6" t="s">
        <v>14</v>
      </c>
      <c r="H23" s="1"/>
      <c r="I23" s="12" t="str">
        <f t="shared" si="8"/>
        <v>-</v>
      </c>
      <c r="J23" s="12" t="str">
        <f t="shared" si="9"/>
        <v>-</v>
      </c>
      <c r="K23" s="12" t="s">
        <v>14</v>
      </c>
      <c r="L23" s="8">
        <f t="shared" si="10"/>
        <v>0.33789999999999998</v>
      </c>
      <c r="M23" s="8" t="str">
        <f t="shared" si="6"/>
        <v>-</v>
      </c>
      <c r="N23" s="8" t="str">
        <f t="shared" si="7"/>
        <v>-</v>
      </c>
      <c r="O23" s="1"/>
      <c r="P23" s="7">
        <f t="shared" si="17"/>
        <v>0.33789999999999998</v>
      </c>
      <c r="Q23" s="16" t="s">
        <v>23</v>
      </c>
      <c r="R23" s="7">
        <f t="shared" si="4"/>
        <v>0.11263333333333332</v>
      </c>
      <c r="S23" s="16" t="s">
        <v>23</v>
      </c>
    </row>
    <row r="24" spans="1:19">
      <c r="A24" s="14" t="s">
        <v>84</v>
      </c>
      <c r="B24" s="6" t="s">
        <v>14</v>
      </c>
      <c r="C24" s="6" t="s">
        <v>14</v>
      </c>
      <c r="D24" s="6" t="s">
        <v>14</v>
      </c>
      <c r="E24" s="6" t="s">
        <v>14</v>
      </c>
      <c r="F24" s="6" t="s">
        <v>14</v>
      </c>
      <c r="G24" s="6">
        <v>0.2974</v>
      </c>
      <c r="H24" s="1"/>
      <c r="I24" s="12" t="str">
        <f t="shared" ref="I24" si="18">B24</f>
        <v>-</v>
      </c>
      <c r="J24" s="12" t="str">
        <f t="shared" ref="J24" si="19">C24</f>
        <v>-</v>
      </c>
      <c r="K24" s="12" t="s">
        <v>14</v>
      </c>
      <c r="L24" s="8" t="str">
        <f t="shared" ref="L24" si="20">E24</f>
        <v>-</v>
      </c>
      <c r="M24" s="8" t="str">
        <f t="shared" ref="M24" si="21">F24</f>
        <v>-</v>
      </c>
      <c r="N24" s="8">
        <f t="shared" ref="N24" si="22">G24</f>
        <v>0.2974</v>
      </c>
      <c r="O24" s="1"/>
      <c r="P24" s="7">
        <f t="shared" ref="P24" si="23">SUM(I24:N24)</f>
        <v>0.2974</v>
      </c>
      <c r="Q24" s="16" t="s">
        <v>23</v>
      </c>
      <c r="R24" s="7">
        <f t="shared" si="4"/>
        <v>9.9133333333333337E-2</v>
      </c>
      <c r="S24" s="16" t="s">
        <v>23</v>
      </c>
    </row>
  </sheetData>
  <sortState ref="A5:Q22">
    <sortCondition descending="1" ref="P5:P22"/>
  </sortState>
  <mergeCells count="9">
    <mergeCell ref="R3:R4"/>
    <mergeCell ref="S3:S4"/>
    <mergeCell ref="A1:S1"/>
    <mergeCell ref="A2:S2"/>
    <mergeCell ref="A3:A4"/>
    <mergeCell ref="B3:G3"/>
    <mergeCell ref="I3:N3"/>
    <mergeCell ref="P3:P4"/>
    <mergeCell ref="Q3:Q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"/>
  <sheetViews>
    <sheetView zoomScale="90" zoomScaleNormal="90" workbookViewId="0" xr3:uid="{842E5F09-E766-5B8D-85AF-A39847EA96FD}">
      <selection activeCell="R5" sqref="R5"/>
    </sheetView>
  </sheetViews>
  <sheetFormatPr defaultRowHeight="15"/>
  <cols>
    <col min="1" max="1" width="22.140625" bestFit="1" customWidth="1"/>
    <col min="8" max="8" width="1" customWidth="1"/>
    <col min="15" max="15" width="1.140625" customWidth="1"/>
  </cols>
  <sheetData>
    <row r="1" spans="1:19" ht="2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7.25">
      <c r="A2" s="18" t="s">
        <v>85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>
      <c r="A3" s="23" t="s">
        <v>2</v>
      </c>
      <c r="B3" s="26" t="s">
        <v>3</v>
      </c>
      <c r="C3" s="26"/>
      <c r="D3" s="26"/>
      <c r="E3" s="26"/>
      <c r="F3" s="26"/>
      <c r="G3" s="26"/>
      <c r="H3" s="1"/>
      <c r="I3" s="26" t="s">
        <v>4</v>
      </c>
      <c r="J3" s="26"/>
      <c r="K3" s="26"/>
      <c r="L3" s="26"/>
      <c r="M3" s="26"/>
      <c r="N3" s="26"/>
      <c r="O3" s="1"/>
      <c r="P3" s="25" t="s">
        <v>5</v>
      </c>
      <c r="Q3" s="25">
        <v>2013</v>
      </c>
      <c r="R3" s="19" t="s">
        <v>6</v>
      </c>
      <c r="S3" s="25">
        <v>2014</v>
      </c>
    </row>
    <row r="4" spans="1:19">
      <c r="A4" s="23"/>
      <c r="B4" s="16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"/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"/>
      <c r="P4" s="25"/>
      <c r="Q4" s="25"/>
      <c r="R4" s="19"/>
      <c r="S4" s="25"/>
    </row>
    <row r="5" spans="1:19">
      <c r="A5" s="14" t="s">
        <v>86</v>
      </c>
      <c r="B5" s="3">
        <v>1</v>
      </c>
      <c r="C5" s="3">
        <v>1</v>
      </c>
      <c r="D5" s="6" t="s">
        <v>14</v>
      </c>
      <c r="E5" s="3">
        <v>1</v>
      </c>
      <c r="F5" s="3">
        <v>0.89070000000000005</v>
      </c>
      <c r="G5" s="11">
        <v>1</v>
      </c>
      <c r="H5" s="1"/>
      <c r="I5" s="10">
        <f t="shared" ref="I5:L6" si="0">B5</f>
        <v>1</v>
      </c>
      <c r="J5" s="10">
        <f t="shared" si="0"/>
        <v>1</v>
      </c>
      <c r="K5" s="12" t="str">
        <f t="shared" si="0"/>
        <v>-</v>
      </c>
      <c r="L5" s="12" t="s">
        <v>14</v>
      </c>
      <c r="M5" s="12" t="s">
        <v>14</v>
      </c>
      <c r="N5" s="10">
        <f t="shared" ref="N5:N12" si="1">G5</f>
        <v>1</v>
      </c>
      <c r="O5" s="1"/>
      <c r="P5" s="9">
        <f t="shared" ref="P5:P12" si="2">SUM(I5:N5)</f>
        <v>3</v>
      </c>
      <c r="Q5" s="5" t="s">
        <v>15</v>
      </c>
      <c r="R5" s="7">
        <f t="shared" ref="R5:R12" si="3">P5/3</f>
        <v>1</v>
      </c>
      <c r="S5" s="16" t="s">
        <v>15</v>
      </c>
    </row>
    <row r="6" spans="1:19">
      <c r="A6" s="14" t="s">
        <v>87</v>
      </c>
      <c r="B6" s="3">
        <v>0.74329999999999996</v>
      </c>
      <c r="C6" s="6" t="s">
        <v>14</v>
      </c>
      <c r="D6" s="3">
        <v>0.85919999999999996</v>
      </c>
      <c r="E6" s="6" t="s">
        <v>14</v>
      </c>
      <c r="F6" s="3">
        <v>0.58150000000000002</v>
      </c>
      <c r="G6" s="11">
        <v>0.61119999999999997</v>
      </c>
      <c r="H6" s="1"/>
      <c r="I6" s="10">
        <f t="shared" si="0"/>
        <v>0.74329999999999996</v>
      </c>
      <c r="J6" s="12" t="str">
        <f t="shared" si="0"/>
        <v>-</v>
      </c>
      <c r="K6" s="10">
        <f t="shared" si="0"/>
        <v>0.85919999999999996</v>
      </c>
      <c r="L6" s="12" t="str">
        <f t="shared" si="0"/>
        <v>-</v>
      </c>
      <c r="M6" s="12" t="s">
        <v>14</v>
      </c>
      <c r="N6" s="10">
        <f t="shared" si="1"/>
        <v>0.61119999999999997</v>
      </c>
      <c r="O6" s="1"/>
      <c r="P6" s="9">
        <f t="shared" si="2"/>
        <v>2.2137000000000002</v>
      </c>
      <c r="Q6" s="5" t="s">
        <v>18</v>
      </c>
      <c r="R6" s="7">
        <f t="shared" si="3"/>
        <v>0.73790000000000011</v>
      </c>
      <c r="S6" s="16" t="s">
        <v>18</v>
      </c>
    </row>
    <row r="7" spans="1:19">
      <c r="A7" s="14" t="s">
        <v>88</v>
      </c>
      <c r="B7" s="3">
        <v>0.60099999999999998</v>
      </c>
      <c r="C7" s="3">
        <v>0.39939999999999998</v>
      </c>
      <c r="D7" s="3">
        <v>0.88080000000000003</v>
      </c>
      <c r="E7" s="6" t="s">
        <v>14</v>
      </c>
      <c r="F7" s="3">
        <v>0.58350000000000002</v>
      </c>
      <c r="G7" s="11">
        <v>0.58599999999999997</v>
      </c>
      <c r="H7" s="1"/>
      <c r="I7" s="10">
        <f t="shared" ref="I7:I12" si="4">B7</f>
        <v>0.60099999999999998</v>
      </c>
      <c r="J7" s="12" t="s">
        <v>14</v>
      </c>
      <c r="K7" s="10">
        <f>D7</f>
        <v>0.88080000000000003</v>
      </c>
      <c r="L7" s="12" t="str">
        <f>E7</f>
        <v>-</v>
      </c>
      <c r="M7" s="12" t="s">
        <v>14</v>
      </c>
      <c r="N7" s="10">
        <f t="shared" si="1"/>
        <v>0.58599999999999997</v>
      </c>
      <c r="O7" s="1"/>
      <c r="P7" s="9">
        <f t="shared" si="2"/>
        <v>2.0678000000000001</v>
      </c>
      <c r="Q7" s="5" t="s">
        <v>23</v>
      </c>
      <c r="R7" s="7">
        <f t="shared" si="3"/>
        <v>0.68926666666666669</v>
      </c>
      <c r="S7" s="16" t="s">
        <v>17</v>
      </c>
    </row>
    <row r="8" spans="1:19">
      <c r="A8" s="14" t="s">
        <v>89</v>
      </c>
      <c r="B8" s="3">
        <v>0.67100000000000004</v>
      </c>
      <c r="C8" s="3">
        <v>0.77790000000000004</v>
      </c>
      <c r="D8" s="3">
        <v>0.4768</v>
      </c>
      <c r="E8" s="3">
        <v>0.43230000000000002</v>
      </c>
      <c r="F8" s="3">
        <v>0.58789999999999998</v>
      </c>
      <c r="G8" s="11">
        <v>0.51529999999999998</v>
      </c>
      <c r="H8" s="1"/>
      <c r="I8" s="10">
        <f t="shared" si="4"/>
        <v>0.67100000000000004</v>
      </c>
      <c r="J8" s="10">
        <f>C8</f>
        <v>0.77790000000000004</v>
      </c>
      <c r="K8" s="12" t="s">
        <v>14</v>
      </c>
      <c r="L8" s="12" t="s">
        <v>14</v>
      </c>
      <c r="M8" s="10">
        <f t="shared" ref="M8:M12" si="5">F8</f>
        <v>0.58789999999999998</v>
      </c>
      <c r="N8" s="12" t="s">
        <v>14</v>
      </c>
      <c r="O8" s="1"/>
      <c r="P8" s="9">
        <f t="shared" si="2"/>
        <v>2.0367999999999999</v>
      </c>
      <c r="Q8" s="5" t="s">
        <v>18</v>
      </c>
      <c r="R8" s="7">
        <f t="shared" si="3"/>
        <v>0.67893333333333328</v>
      </c>
      <c r="S8" s="16" t="s">
        <v>18</v>
      </c>
    </row>
    <row r="9" spans="1:19">
      <c r="A9" s="14" t="s">
        <v>90</v>
      </c>
      <c r="B9" s="3">
        <v>0.74280000000000002</v>
      </c>
      <c r="C9" s="6" t="s">
        <v>14</v>
      </c>
      <c r="D9" s="3">
        <v>1</v>
      </c>
      <c r="E9" s="6" t="s">
        <v>14</v>
      </c>
      <c r="F9" s="3">
        <v>0.7873</v>
      </c>
      <c r="G9" s="11" t="s">
        <v>14</v>
      </c>
      <c r="H9" s="1"/>
      <c r="I9" s="10">
        <f t="shared" si="4"/>
        <v>0.74280000000000002</v>
      </c>
      <c r="J9" s="12" t="str">
        <f>C9</f>
        <v>-</v>
      </c>
      <c r="K9" s="10">
        <f t="shared" ref="K9:L12" si="6">D9</f>
        <v>1</v>
      </c>
      <c r="L9" s="12" t="str">
        <f t="shared" si="6"/>
        <v>-</v>
      </c>
      <c r="M9" s="10">
        <f t="shared" si="5"/>
        <v>0.7873</v>
      </c>
      <c r="N9" s="12" t="s">
        <v>14</v>
      </c>
      <c r="O9" s="1"/>
      <c r="P9" s="9">
        <f t="shared" si="2"/>
        <v>2.5301</v>
      </c>
      <c r="Q9" s="5" t="s">
        <v>29</v>
      </c>
      <c r="R9" s="7">
        <f t="shared" si="3"/>
        <v>0.84336666666666671</v>
      </c>
      <c r="S9" s="16" t="s">
        <v>29</v>
      </c>
    </row>
    <row r="10" spans="1:19">
      <c r="A10" s="14" t="s">
        <v>91</v>
      </c>
      <c r="B10" s="6" t="s">
        <v>14</v>
      </c>
      <c r="C10" s="6" t="s">
        <v>14</v>
      </c>
      <c r="D10" s="6" t="s">
        <v>14</v>
      </c>
      <c r="E10" s="6" t="s">
        <v>14</v>
      </c>
      <c r="F10" s="3">
        <v>1</v>
      </c>
      <c r="G10" s="11">
        <v>0.68940000000000001</v>
      </c>
      <c r="H10" s="1"/>
      <c r="I10" s="12" t="str">
        <f t="shared" si="4"/>
        <v>-</v>
      </c>
      <c r="J10" s="12" t="str">
        <f>C10</f>
        <v>-</v>
      </c>
      <c r="K10" s="12" t="s">
        <v>14</v>
      </c>
      <c r="L10" s="10" t="str">
        <f t="shared" si="6"/>
        <v>-</v>
      </c>
      <c r="M10" s="10">
        <f t="shared" si="5"/>
        <v>1</v>
      </c>
      <c r="N10" s="10">
        <f t="shared" si="1"/>
        <v>0.68940000000000001</v>
      </c>
      <c r="O10" s="1"/>
      <c r="P10" s="9">
        <f t="shared" si="2"/>
        <v>1.6894</v>
      </c>
      <c r="Q10" s="5" t="s">
        <v>17</v>
      </c>
      <c r="R10" s="7">
        <f t="shared" si="3"/>
        <v>0.56313333333333337</v>
      </c>
      <c r="S10" s="16" t="s">
        <v>17</v>
      </c>
    </row>
    <row r="11" spans="1:19">
      <c r="A11" s="14" t="s">
        <v>92</v>
      </c>
      <c r="B11" s="3">
        <v>0.33410000000000001</v>
      </c>
      <c r="C11" s="6" t="s">
        <v>14</v>
      </c>
      <c r="D11" s="6" t="s">
        <v>14</v>
      </c>
      <c r="E11" s="6" t="s">
        <v>14</v>
      </c>
      <c r="F11" s="3">
        <v>0.94469999999999998</v>
      </c>
      <c r="G11" s="11" t="s">
        <v>14</v>
      </c>
      <c r="H11" s="1"/>
      <c r="I11" s="10">
        <f t="shared" si="4"/>
        <v>0.33410000000000001</v>
      </c>
      <c r="J11" s="12" t="str">
        <f>C11</f>
        <v>-</v>
      </c>
      <c r="K11" s="12" t="str">
        <f t="shared" si="6"/>
        <v>-</v>
      </c>
      <c r="L11" s="12" t="s">
        <v>14</v>
      </c>
      <c r="M11" s="10">
        <f t="shared" si="5"/>
        <v>0.94469999999999998</v>
      </c>
      <c r="N11" s="10" t="str">
        <f t="shared" si="1"/>
        <v>-</v>
      </c>
      <c r="O11" s="1"/>
      <c r="P11" s="9">
        <f t="shared" si="2"/>
        <v>1.2787999999999999</v>
      </c>
      <c r="Q11" s="5" t="s">
        <v>17</v>
      </c>
      <c r="R11" s="7">
        <f t="shared" si="3"/>
        <v>0.42626666666666663</v>
      </c>
      <c r="S11" s="16" t="s">
        <v>17</v>
      </c>
    </row>
    <row r="12" spans="1:19">
      <c r="A12" s="14" t="s">
        <v>93</v>
      </c>
      <c r="B12" s="6" t="s">
        <v>14</v>
      </c>
      <c r="C12" s="6" t="s">
        <v>14</v>
      </c>
      <c r="D12" s="6" t="s">
        <v>14</v>
      </c>
      <c r="E12" s="6" t="s">
        <v>14</v>
      </c>
      <c r="F12" s="3">
        <v>0.84589999999999999</v>
      </c>
      <c r="G12" s="11" t="s">
        <v>14</v>
      </c>
      <c r="H12" s="1"/>
      <c r="I12" s="12" t="str">
        <f t="shared" si="4"/>
        <v>-</v>
      </c>
      <c r="J12" s="12" t="str">
        <f>C12</f>
        <v>-</v>
      </c>
      <c r="K12" s="12" t="s">
        <v>14</v>
      </c>
      <c r="L12" s="10" t="str">
        <f t="shared" si="6"/>
        <v>-</v>
      </c>
      <c r="M12" s="10">
        <f t="shared" si="5"/>
        <v>0.84589999999999999</v>
      </c>
      <c r="N12" s="10" t="str">
        <f t="shared" si="1"/>
        <v>-</v>
      </c>
      <c r="O12" s="1"/>
      <c r="P12" s="9">
        <f t="shared" si="2"/>
        <v>0.84589999999999999</v>
      </c>
      <c r="Q12" s="5" t="s">
        <v>23</v>
      </c>
      <c r="R12" s="7">
        <f t="shared" si="3"/>
        <v>0.28196666666666664</v>
      </c>
      <c r="S12" s="16" t="s">
        <v>23</v>
      </c>
    </row>
  </sheetData>
  <sortState ref="A5:Q12">
    <sortCondition descending="1" ref="P5:P12"/>
  </sortState>
  <mergeCells count="9">
    <mergeCell ref="R3:R4"/>
    <mergeCell ref="S3:S4"/>
    <mergeCell ref="A1:S1"/>
    <mergeCell ref="A2:S2"/>
    <mergeCell ref="A3:A4"/>
    <mergeCell ref="B3:G3"/>
    <mergeCell ref="I3:N3"/>
    <mergeCell ref="P3:P4"/>
    <mergeCell ref="Q3:Q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"/>
  <sheetViews>
    <sheetView zoomScale="85" zoomScaleNormal="85" workbookViewId="0" xr3:uid="{51F8DEE0-4D01-5F28-A812-FC0BD7CAC4A5}">
      <selection activeCell="R6" sqref="R6"/>
    </sheetView>
  </sheetViews>
  <sheetFormatPr defaultRowHeight="15"/>
  <cols>
    <col min="1" max="1" width="22.140625" bestFit="1" customWidth="1"/>
    <col min="8" max="8" width="1" customWidth="1"/>
    <col min="15" max="15" width="1.140625" customWidth="1"/>
  </cols>
  <sheetData>
    <row r="1" spans="1:19" ht="2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7.25">
      <c r="A2" s="18" t="s">
        <v>94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>
      <c r="A3" s="23" t="s">
        <v>2</v>
      </c>
      <c r="B3" s="26" t="s">
        <v>3</v>
      </c>
      <c r="C3" s="26"/>
      <c r="D3" s="26"/>
      <c r="E3" s="26"/>
      <c r="F3" s="26"/>
      <c r="G3" s="26"/>
      <c r="H3" s="1"/>
      <c r="I3" s="26" t="s">
        <v>4</v>
      </c>
      <c r="J3" s="26"/>
      <c r="K3" s="26"/>
      <c r="L3" s="26"/>
      <c r="M3" s="26"/>
      <c r="N3" s="26"/>
      <c r="O3" s="1"/>
      <c r="P3" s="25" t="s">
        <v>5</v>
      </c>
      <c r="Q3" s="25">
        <v>2013</v>
      </c>
      <c r="R3" s="19" t="s">
        <v>6</v>
      </c>
      <c r="S3" s="25">
        <v>2014</v>
      </c>
    </row>
    <row r="4" spans="1:19">
      <c r="A4" s="23"/>
      <c r="B4" s="16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"/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"/>
      <c r="P4" s="25"/>
      <c r="Q4" s="25"/>
      <c r="R4" s="19"/>
      <c r="S4" s="25"/>
    </row>
    <row r="5" spans="1:19">
      <c r="A5" s="13" t="s">
        <v>95</v>
      </c>
      <c r="B5" s="3">
        <v>1</v>
      </c>
      <c r="C5" s="6" t="s">
        <v>14</v>
      </c>
      <c r="D5" s="6" t="s">
        <v>14</v>
      </c>
      <c r="E5" s="6" t="s">
        <v>14</v>
      </c>
      <c r="F5" s="6" t="s">
        <v>14</v>
      </c>
      <c r="G5" s="11" t="s">
        <v>14</v>
      </c>
      <c r="H5" s="1"/>
      <c r="I5" s="10">
        <f>B5</f>
        <v>1</v>
      </c>
      <c r="J5" s="12" t="str">
        <f>C5</f>
        <v>-</v>
      </c>
      <c r="K5" s="12" t="str">
        <f t="shared" ref="K5:N5" si="0">D5</f>
        <v>-</v>
      </c>
      <c r="L5" s="12" t="str">
        <f t="shared" si="0"/>
        <v>-</v>
      </c>
      <c r="M5" s="10" t="str">
        <f t="shared" si="0"/>
        <v>-</v>
      </c>
      <c r="N5" s="10" t="str">
        <f t="shared" si="0"/>
        <v>-</v>
      </c>
      <c r="O5" s="1"/>
      <c r="P5" s="9">
        <f>SUM(I5:N5)</f>
        <v>1</v>
      </c>
      <c r="Q5" s="5" t="s">
        <v>15</v>
      </c>
      <c r="R5" s="7">
        <f>P5/1</f>
        <v>1</v>
      </c>
      <c r="S5" s="16" t="s">
        <v>15</v>
      </c>
    </row>
  </sheetData>
  <mergeCells count="9">
    <mergeCell ref="R3:R4"/>
    <mergeCell ref="S3:S4"/>
    <mergeCell ref="A1:S1"/>
    <mergeCell ref="A2:S2"/>
    <mergeCell ref="A3:A4"/>
    <mergeCell ref="B3:G3"/>
    <mergeCell ref="I3:N3"/>
    <mergeCell ref="P3:P4"/>
    <mergeCell ref="Q3:Q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1"/>
  <sheetViews>
    <sheetView zoomScale="85" zoomScaleNormal="85" workbookViewId="0" xr3:uid="{F9CF3CF3-643B-5BE6-8B46-32C596A47465}">
      <selection activeCell="S8" sqref="S8"/>
    </sheetView>
  </sheetViews>
  <sheetFormatPr defaultRowHeight="15"/>
  <cols>
    <col min="1" max="1" width="22.140625" bestFit="1" customWidth="1"/>
    <col min="8" max="8" width="1" customWidth="1"/>
    <col min="15" max="15" width="1.140625" customWidth="1"/>
  </cols>
  <sheetData>
    <row r="1" spans="1:19" ht="2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7.25">
      <c r="A2" s="18" t="s">
        <v>96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>
      <c r="A3" s="23" t="s">
        <v>2</v>
      </c>
      <c r="B3" s="26" t="s">
        <v>3</v>
      </c>
      <c r="C3" s="26"/>
      <c r="D3" s="26"/>
      <c r="E3" s="26"/>
      <c r="F3" s="26"/>
      <c r="G3" s="26"/>
      <c r="H3" s="1"/>
      <c r="I3" s="26" t="s">
        <v>4</v>
      </c>
      <c r="J3" s="26"/>
      <c r="K3" s="26"/>
      <c r="L3" s="26"/>
      <c r="M3" s="26"/>
      <c r="N3" s="26"/>
      <c r="O3" s="1"/>
      <c r="P3" s="25" t="s">
        <v>5</v>
      </c>
      <c r="Q3" s="25">
        <v>2013</v>
      </c>
      <c r="R3" s="19" t="s">
        <v>6</v>
      </c>
      <c r="S3" s="25">
        <v>2014</v>
      </c>
    </row>
    <row r="4" spans="1:19">
      <c r="A4" s="23"/>
      <c r="B4" s="16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"/>
      <c r="I4" s="16" t="s">
        <v>7</v>
      </c>
      <c r="J4" s="16" t="s">
        <v>8</v>
      </c>
      <c r="K4" s="16" t="s">
        <v>9</v>
      </c>
      <c r="L4" s="16" t="s">
        <v>10</v>
      </c>
      <c r="M4" s="16" t="s">
        <v>11</v>
      </c>
      <c r="N4" s="16" t="s">
        <v>12</v>
      </c>
      <c r="O4" s="1"/>
      <c r="P4" s="25"/>
      <c r="Q4" s="25"/>
      <c r="R4" s="19"/>
      <c r="S4" s="25"/>
    </row>
    <row r="5" spans="1:19">
      <c r="A5" s="2" t="s">
        <v>97</v>
      </c>
      <c r="B5" s="4">
        <v>1</v>
      </c>
      <c r="C5" s="4">
        <v>1</v>
      </c>
      <c r="D5" s="4">
        <v>1</v>
      </c>
      <c r="E5" s="4">
        <v>0.99450000000000005</v>
      </c>
      <c r="F5" s="4">
        <v>0.84799999999999998</v>
      </c>
      <c r="G5" s="6">
        <v>0.80940000000000001</v>
      </c>
      <c r="H5" s="1"/>
      <c r="I5" s="10">
        <f t="shared" ref="I5:L7" si="0">B5</f>
        <v>1</v>
      </c>
      <c r="J5" s="10">
        <f t="shared" si="0"/>
        <v>1</v>
      </c>
      <c r="K5" s="10">
        <f t="shared" si="0"/>
        <v>1</v>
      </c>
      <c r="L5" s="12" t="s">
        <v>14</v>
      </c>
      <c r="M5" s="12" t="s">
        <v>14</v>
      </c>
      <c r="N5" s="12" t="s">
        <v>14</v>
      </c>
      <c r="O5" s="1"/>
      <c r="P5" s="9">
        <f t="shared" ref="P5:P21" si="1">SUM(I5:N5)</f>
        <v>3</v>
      </c>
      <c r="Q5" s="5" t="s">
        <v>15</v>
      </c>
      <c r="R5" s="7">
        <f t="shared" ref="R5:R21" si="2">P5/3</f>
        <v>1</v>
      </c>
      <c r="S5" s="16" t="s">
        <v>15</v>
      </c>
    </row>
    <row r="6" spans="1:19">
      <c r="A6" s="14" t="s">
        <v>98</v>
      </c>
      <c r="B6" s="6" t="s">
        <v>14</v>
      </c>
      <c r="C6" s="4">
        <v>0.91830000000000001</v>
      </c>
      <c r="D6" s="4">
        <v>0.95930000000000004</v>
      </c>
      <c r="E6" s="4">
        <v>1</v>
      </c>
      <c r="F6" s="4">
        <v>0.73080000000000001</v>
      </c>
      <c r="G6" s="6">
        <v>0.95789999999999997</v>
      </c>
      <c r="H6" s="1"/>
      <c r="I6" s="12" t="str">
        <f t="shared" si="0"/>
        <v>-</v>
      </c>
      <c r="J6" s="12" t="s">
        <v>14</v>
      </c>
      <c r="K6" s="10">
        <f t="shared" si="0"/>
        <v>0.95930000000000004</v>
      </c>
      <c r="L6" s="10">
        <f t="shared" si="0"/>
        <v>1</v>
      </c>
      <c r="M6" s="12" t="s">
        <v>14</v>
      </c>
      <c r="N6" s="10">
        <f t="shared" ref="N6:N21" si="3">G6</f>
        <v>0.95789999999999997</v>
      </c>
      <c r="O6" s="1"/>
      <c r="P6" s="9">
        <f t="shared" si="1"/>
        <v>2.9172000000000002</v>
      </c>
      <c r="Q6" s="5" t="s">
        <v>15</v>
      </c>
      <c r="R6" s="7">
        <f t="shared" si="2"/>
        <v>0.97240000000000004</v>
      </c>
      <c r="S6" s="16" t="s">
        <v>15</v>
      </c>
    </row>
    <row r="7" spans="1:19">
      <c r="A7" s="14" t="s">
        <v>99</v>
      </c>
      <c r="B7" s="4">
        <v>0.97709999999999997</v>
      </c>
      <c r="C7" s="6" t="s">
        <v>14</v>
      </c>
      <c r="D7" s="4">
        <v>0.93269999999999997</v>
      </c>
      <c r="E7" s="6" t="s">
        <v>14</v>
      </c>
      <c r="F7" s="6" t="s">
        <v>14</v>
      </c>
      <c r="G7" s="6">
        <v>1</v>
      </c>
      <c r="H7" s="1"/>
      <c r="I7" s="10">
        <f t="shared" si="0"/>
        <v>0.97709999999999997</v>
      </c>
      <c r="J7" s="12" t="str">
        <f t="shared" si="0"/>
        <v>-</v>
      </c>
      <c r="K7" s="10">
        <f t="shared" si="0"/>
        <v>0.93269999999999997</v>
      </c>
      <c r="L7" s="12" t="str">
        <f t="shared" si="0"/>
        <v>-</v>
      </c>
      <c r="M7" s="12" t="s">
        <v>14</v>
      </c>
      <c r="N7" s="10">
        <f t="shared" si="3"/>
        <v>1</v>
      </c>
      <c r="O7" s="1"/>
      <c r="P7" s="9">
        <f t="shared" si="1"/>
        <v>2.9097999999999997</v>
      </c>
      <c r="Q7" s="5" t="s">
        <v>29</v>
      </c>
      <c r="R7" s="7">
        <f t="shared" si="2"/>
        <v>0.9699333333333332</v>
      </c>
      <c r="S7" s="16" t="s">
        <v>15</v>
      </c>
    </row>
    <row r="8" spans="1:19">
      <c r="A8" s="14" t="s">
        <v>100</v>
      </c>
      <c r="B8" s="4">
        <v>0.78449999999999998</v>
      </c>
      <c r="C8" s="4">
        <v>0.60160000000000002</v>
      </c>
      <c r="D8" s="4">
        <v>0.54610000000000003</v>
      </c>
      <c r="E8" s="4">
        <v>0.69240000000000002</v>
      </c>
      <c r="F8" s="6" t="s">
        <v>14</v>
      </c>
      <c r="G8" s="6">
        <v>0.7661</v>
      </c>
      <c r="H8" s="1"/>
      <c r="I8" s="10">
        <f t="shared" ref="I8:J12" si="4">B8</f>
        <v>0.78449999999999998</v>
      </c>
      <c r="J8" s="12" t="s">
        <v>14</v>
      </c>
      <c r="K8" s="12" t="s">
        <v>14</v>
      </c>
      <c r="L8" s="10">
        <f>E8</f>
        <v>0.69240000000000002</v>
      </c>
      <c r="M8" s="12" t="str">
        <f t="shared" ref="M8:M21" si="5">F8</f>
        <v>-</v>
      </c>
      <c r="N8" s="10">
        <f t="shared" si="3"/>
        <v>0.7661</v>
      </c>
      <c r="O8" s="1"/>
      <c r="P8" s="9">
        <f t="shared" si="1"/>
        <v>2.2430000000000003</v>
      </c>
      <c r="Q8" s="5" t="s">
        <v>18</v>
      </c>
      <c r="R8" s="7">
        <f t="shared" si="2"/>
        <v>0.74766666666666681</v>
      </c>
      <c r="S8" s="16" t="s">
        <v>18</v>
      </c>
    </row>
    <row r="9" spans="1:19">
      <c r="A9" s="14" t="s">
        <v>101</v>
      </c>
      <c r="B9" s="4">
        <v>0.50380000000000003</v>
      </c>
      <c r="C9" s="4">
        <v>0.54769999999999996</v>
      </c>
      <c r="D9" s="4">
        <v>0.56299999999999994</v>
      </c>
      <c r="E9" s="6" t="s">
        <v>14</v>
      </c>
      <c r="F9" s="6" t="s">
        <v>14</v>
      </c>
      <c r="G9" s="6">
        <v>0.68289999999999995</v>
      </c>
      <c r="H9" s="1"/>
      <c r="I9" s="12" t="s">
        <v>14</v>
      </c>
      <c r="J9" s="10">
        <f t="shared" si="4"/>
        <v>0.54769999999999996</v>
      </c>
      <c r="K9" s="10">
        <f t="shared" ref="K9:K18" si="6">D9</f>
        <v>0.56299999999999994</v>
      </c>
      <c r="L9" s="12" t="str">
        <f>E9</f>
        <v>-</v>
      </c>
      <c r="M9" s="12" t="str">
        <f t="shared" si="5"/>
        <v>-</v>
      </c>
      <c r="N9" s="10">
        <f t="shared" si="3"/>
        <v>0.68289999999999995</v>
      </c>
      <c r="O9" s="1"/>
      <c r="P9" s="9">
        <f t="shared" si="1"/>
        <v>1.7936000000000001</v>
      </c>
      <c r="Q9" s="5" t="s">
        <v>23</v>
      </c>
      <c r="R9" s="7">
        <f t="shared" si="2"/>
        <v>0.59786666666666666</v>
      </c>
      <c r="S9" s="16" t="s">
        <v>23</v>
      </c>
    </row>
    <row r="10" spans="1:19">
      <c r="A10" s="14" t="s">
        <v>102</v>
      </c>
      <c r="B10" s="6" t="s">
        <v>14</v>
      </c>
      <c r="C10" s="4">
        <v>0.52480000000000004</v>
      </c>
      <c r="D10" s="4">
        <v>0.51859999999999995</v>
      </c>
      <c r="E10" s="4">
        <v>0.48970000000000002</v>
      </c>
      <c r="F10" s="6" t="s">
        <v>14</v>
      </c>
      <c r="G10" s="6">
        <v>0.65810000000000002</v>
      </c>
      <c r="H10" s="1"/>
      <c r="I10" s="12" t="str">
        <f t="shared" si="4"/>
        <v>-</v>
      </c>
      <c r="J10" s="10">
        <f t="shared" si="4"/>
        <v>0.52480000000000004</v>
      </c>
      <c r="K10" s="10">
        <f t="shared" si="6"/>
        <v>0.51859999999999995</v>
      </c>
      <c r="L10" s="12" t="s">
        <v>14</v>
      </c>
      <c r="M10" s="12" t="str">
        <f t="shared" si="5"/>
        <v>-</v>
      </c>
      <c r="N10" s="10">
        <f t="shared" si="3"/>
        <v>0.65810000000000002</v>
      </c>
      <c r="O10" s="1"/>
      <c r="P10" s="9">
        <f t="shared" si="1"/>
        <v>1.7015000000000002</v>
      </c>
      <c r="Q10" s="5" t="s">
        <v>23</v>
      </c>
      <c r="R10" s="7">
        <f t="shared" si="2"/>
        <v>0.56716666666666671</v>
      </c>
      <c r="S10" s="16" t="s">
        <v>23</v>
      </c>
    </row>
    <row r="11" spans="1:19">
      <c r="A11" s="14" t="s">
        <v>103</v>
      </c>
      <c r="B11" s="4">
        <v>0.65100000000000002</v>
      </c>
      <c r="C11" s="6" t="s">
        <v>14</v>
      </c>
      <c r="D11" s="6" t="s">
        <v>14</v>
      </c>
      <c r="E11" s="4">
        <v>0.57599999999999996</v>
      </c>
      <c r="F11" s="6" t="s">
        <v>14</v>
      </c>
      <c r="G11" s="6">
        <v>0.69779999999999998</v>
      </c>
      <c r="H11" s="1"/>
      <c r="I11" s="10">
        <f t="shared" si="4"/>
        <v>0.65100000000000002</v>
      </c>
      <c r="J11" s="12" t="str">
        <f t="shared" si="4"/>
        <v>-</v>
      </c>
      <c r="K11" s="12" t="str">
        <f t="shared" si="6"/>
        <v>-</v>
      </c>
      <c r="L11" s="10">
        <f>E11</f>
        <v>0.57599999999999996</v>
      </c>
      <c r="M11" s="12" t="s">
        <v>14</v>
      </c>
      <c r="N11" s="10">
        <f t="shared" si="3"/>
        <v>0.69779999999999998</v>
      </c>
      <c r="O11" s="1"/>
      <c r="P11" s="9">
        <f t="shared" si="1"/>
        <v>1.9247999999999998</v>
      </c>
      <c r="Q11" s="5" t="s">
        <v>17</v>
      </c>
      <c r="R11" s="7">
        <f t="shared" si="2"/>
        <v>0.64159999999999995</v>
      </c>
      <c r="S11" s="16" t="s">
        <v>17</v>
      </c>
    </row>
    <row r="12" spans="1:19">
      <c r="A12" s="14" t="s">
        <v>104</v>
      </c>
      <c r="B12" s="4">
        <v>0.43619999999999998</v>
      </c>
      <c r="C12" s="4">
        <v>0.43709999999999999</v>
      </c>
      <c r="D12" s="4">
        <v>0.48039999999999999</v>
      </c>
      <c r="E12" s="4">
        <v>0.33879999999999999</v>
      </c>
      <c r="F12" s="6" t="s">
        <v>14</v>
      </c>
      <c r="G12" s="6">
        <v>0.52810000000000001</v>
      </c>
      <c r="H12" s="1"/>
      <c r="I12" s="12" t="s">
        <v>14</v>
      </c>
      <c r="J12" s="10">
        <f t="shared" si="4"/>
        <v>0.43709999999999999</v>
      </c>
      <c r="K12" s="10">
        <f t="shared" si="6"/>
        <v>0.48039999999999999</v>
      </c>
      <c r="L12" s="12" t="s">
        <v>14</v>
      </c>
      <c r="M12" s="12" t="str">
        <f t="shared" si="5"/>
        <v>-</v>
      </c>
      <c r="N12" s="10">
        <f t="shared" si="3"/>
        <v>0.52810000000000001</v>
      </c>
      <c r="O12" s="1"/>
      <c r="P12" s="9">
        <f t="shared" si="1"/>
        <v>1.4456</v>
      </c>
      <c r="Q12" s="5" t="s">
        <v>23</v>
      </c>
      <c r="R12" s="7">
        <f t="shared" si="2"/>
        <v>0.48186666666666667</v>
      </c>
      <c r="S12" s="16" t="s">
        <v>23</v>
      </c>
    </row>
    <row r="13" spans="1:19">
      <c r="A13" s="14" t="s">
        <v>105</v>
      </c>
      <c r="B13" s="4">
        <v>0.21379999999999999</v>
      </c>
      <c r="C13" s="4">
        <v>0.37259999999999999</v>
      </c>
      <c r="D13" s="4">
        <v>0.40589999999999998</v>
      </c>
      <c r="E13" s="4">
        <v>0.39029999999999998</v>
      </c>
      <c r="F13" s="6" t="s">
        <v>14</v>
      </c>
      <c r="G13" s="6">
        <v>0.39140000000000003</v>
      </c>
      <c r="H13" s="1"/>
      <c r="I13" s="12" t="s">
        <v>14</v>
      </c>
      <c r="J13" s="12" t="s">
        <v>14</v>
      </c>
      <c r="K13" s="10">
        <f t="shared" si="6"/>
        <v>0.40589999999999998</v>
      </c>
      <c r="L13" s="10">
        <f t="shared" ref="L13:L21" si="7">E13</f>
        <v>0.39029999999999998</v>
      </c>
      <c r="M13" s="12" t="str">
        <f t="shared" si="5"/>
        <v>-</v>
      </c>
      <c r="N13" s="10">
        <f t="shared" si="3"/>
        <v>0.39140000000000003</v>
      </c>
      <c r="O13" s="1"/>
      <c r="P13" s="9">
        <f t="shared" si="1"/>
        <v>1.1876</v>
      </c>
      <c r="Q13" s="5" t="s">
        <v>23</v>
      </c>
      <c r="R13" s="7">
        <f t="shared" si="2"/>
        <v>0.39586666666666664</v>
      </c>
      <c r="S13" s="16" t="s">
        <v>23</v>
      </c>
    </row>
    <row r="14" spans="1:19">
      <c r="A14" s="14" t="s">
        <v>106</v>
      </c>
      <c r="B14" s="4">
        <v>0.61019999999999996</v>
      </c>
      <c r="C14" s="4">
        <v>0.441</v>
      </c>
      <c r="D14" s="6" t="s">
        <v>14</v>
      </c>
      <c r="E14" s="6" t="s">
        <v>14</v>
      </c>
      <c r="F14" s="6" t="s">
        <v>14</v>
      </c>
      <c r="G14" s="6">
        <v>0.46710000000000002</v>
      </c>
      <c r="H14" s="1"/>
      <c r="I14" s="10">
        <f t="shared" ref="I14:I21" si="8">B14</f>
        <v>0.61019999999999996</v>
      </c>
      <c r="J14" s="10">
        <f t="shared" ref="J14:J21" si="9">C14</f>
        <v>0.441</v>
      </c>
      <c r="K14" s="12" t="str">
        <f t="shared" si="6"/>
        <v>-</v>
      </c>
      <c r="L14" s="12" t="str">
        <f t="shared" si="7"/>
        <v>-</v>
      </c>
      <c r="M14" s="12" t="s">
        <v>14</v>
      </c>
      <c r="N14" s="10">
        <f t="shared" si="3"/>
        <v>0.46710000000000002</v>
      </c>
      <c r="O14" s="1"/>
      <c r="P14" s="9">
        <f t="shared" si="1"/>
        <v>1.5183</v>
      </c>
      <c r="Q14" s="5" t="s">
        <v>23</v>
      </c>
      <c r="R14" s="7">
        <f t="shared" si="2"/>
        <v>0.50609999999999999</v>
      </c>
      <c r="S14" s="16" t="s">
        <v>23</v>
      </c>
    </row>
    <row r="15" spans="1:19">
      <c r="A15" s="14" t="s">
        <v>107</v>
      </c>
      <c r="B15" s="4">
        <v>0.82</v>
      </c>
      <c r="C15" s="6" t="s">
        <v>14</v>
      </c>
      <c r="D15" s="4">
        <v>0.67279999999999995</v>
      </c>
      <c r="E15" s="6" t="s">
        <v>14</v>
      </c>
      <c r="F15" s="6" t="s">
        <v>14</v>
      </c>
      <c r="G15" s="6" t="s">
        <v>14</v>
      </c>
      <c r="H15" s="1"/>
      <c r="I15" s="10">
        <f t="shared" si="8"/>
        <v>0.82</v>
      </c>
      <c r="J15" s="12" t="str">
        <f t="shared" si="9"/>
        <v>-</v>
      </c>
      <c r="K15" s="10">
        <f t="shared" si="6"/>
        <v>0.67279999999999995</v>
      </c>
      <c r="L15" s="12" t="str">
        <f t="shared" si="7"/>
        <v>-</v>
      </c>
      <c r="M15" s="12" t="s">
        <v>14</v>
      </c>
      <c r="N15" s="10" t="str">
        <f t="shared" si="3"/>
        <v>-</v>
      </c>
      <c r="O15" s="1"/>
      <c r="P15" s="9">
        <f t="shared" si="1"/>
        <v>1.4927999999999999</v>
      </c>
      <c r="Q15" s="5" t="s">
        <v>23</v>
      </c>
      <c r="R15" s="7">
        <f t="shared" si="2"/>
        <v>0.49759999999999999</v>
      </c>
      <c r="S15" s="16" t="s">
        <v>23</v>
      </c>
    </row>
    <row r="16" spans="1:19">
      <c r="A16" s="14" t="s">
        <v>108</v>
      </c>
      <c r="B16" s="6" t="s">
        <v>14</v>
      </c>
      <c r="C16" s="6" t="s">
        <v>14</v>
      </c>
      <c r="D16" s="6" t="s">
        <v>14</v>
      </c>
      <c r="E16" s="6" t="s">
        <v>14</v>
      </c>
      <c r="F16" s="4">
        <v>1</v>
      </c>
      <c r="G16" s="6" t="s">
        <v>14</v>
      </c>
      <c r="H16" s="1"/>
      <c r="I16" s="12" t="str">
        <f t="shared" si="8"/>
        <v>-</v>
      </c>
      <c r="J16" s="12" t="str">
        <f t="shared" si="9"/>
        <v>-</v>
      </c>
      <c r="K16" s="12" t="s">
        <v>14</v>
      </c>
      <c r="L16" s="10" t="str">
        <f t="shared" si="7"/>
        <v>-</v>
      </c>
      <c r="M16" s="10">
        <f t="shared" si="5"/>
        <v>1</v>
      </c>
      <c r="N16" s="10" t="str">
        <f t="shared" si="3"/>
        <v>-</v>
      </c>
      <c r="O16" s="1"/>
      <c r="P16" s="9">
        <f t="shared" si="1"/>
        <v>1</v>
      </c>
      <c r="Q16" s="5" t="s">
        <v>15</v>
      </c>
      <c r="R16" s="7">
        <f t="shared" si="2"/>
        <v>0.33333333333333331</v>
      </c>
      <c r="S16" s="16" t="s">
        <v>15</v>
      </c>
    </row>
    <row r="17" spans="1:19">
      <c r="A17" s="14" t="s">
        <v>109</v>
      </c>
      <c r="B17" s="6" t="s">
        <v>14</v>
      </c>
      <c r="C17" s="4">
        <v>0.45550000000000002</v>
      </c>
      <c r="D17" s="4">
        <v>0.36709999999999998</v>
      </c>
      <c r="E17" s="6" t="s">
        <v>14</v>
      </c>
      <c r="F17" s="6" t="s">
        <v>14</v>
      </c>
      <c r="G17" s="6" t="s">
        <v>14</v>
      </c>
      <c r="H17" s="1"/>
      <c r="I17" s="12" t="str">
        <f t="shared" si="8"/>
        <v>-</v>
      </c>
      <c r="J17" s="10">
        <f t="shared" si="9"/>
        <v>0.45550000000000002</v>
      </c>
      <c r="K17" s="10">
        <f t="shared" si="6"/>
        <v>0.36709999999999998</v>
      </c>
      <c r="L17" s="12" t="str">
        <f t="shared" si="7"/>
        <v>-</v>
      </c>
      <c r="M17" s="12" t="s">
        <v>14</v>
      </c>
      <c r="N17" s="10" t="str">
        <f t="shared" si="3"/>
        <v>-</v>
      </c>
      <c r="O17" s="1"/>
      <c r="P17" s="9">
        <f t="shared" si="1"/>
        <v>0.8226</v>
      </c>
      <c r="Q17" s="5" t="s">
        <v>17</v>
      </c>
      <c r="R17" s="7">
        <f t="shared" si="2"/>
        <v>0.2742</v>
      </c>
      <c r="S17" s="16" t="s">
        <v>17</v>
      </c>
    </row>
    <row r="18" spans="1:19">
      <c r="A18" s="14" t="s">
        <v>110</v>
      </c>
      <c r="B18" s="6" t="s">
        <v>14</v>
      </c>
      <c r="C18" s="6" t="s">
        <v>14</v>
      </c>
      <c r="D18" s="4">
        <v>0.74260000000000004</v>
      </c>
      <c r="E18" s="6" t="s">
        <v>14</v>
      </c>
      <c r="F18" s="6" t="s">
        <v>14</v>
      </c>
      <c r="G18" s="6" t="s">
        <v>14</v>
      </c>
      <c r="H18" s="1"/>
      <c r="I18" s="12" t="str">
        <f t="shared" si="8"/>
        <v>-</v>
      </c>
      <c r="J18" s="12" t="str">
        <f t="shared" si="9"/>
        <v>-</v>
      </c>
      <c r="K18" s="10">
        <f t="shared" si="6"/>
        <v>0.74260000000000004</v>
      </c>
      <c r="L18" s="12" t="s">
        <v>14</v>
      </c>
      <c r="M18" s="10" t="str">
        <f t="shared" si="5"/>
        <v>-</v>
      </c>
      <c r="N18" s="10" t="str">
        <f t="shared" si="3"/>
        <v>-</v>
      </c>
      <c r="O18" s="1"/>
      <c r="P18" s="9">
        <f t="shared" si="1"/>
        <v>0.74260000000000004</v>
      </c>
      <c r="Q18" s="5" t="s">
        <v>23</v>
      </c>
      <c r="R18" s="7">
        <f t="shared" si="2"/>
        <v>0.24753333333333336</v>
      </c>
      <c r="S18" s="16" t="s">
        <v>23</v>
      </c>
    </row>
    <row r="19" spans="1:19">
      <c r="A19" s="14" t="s">
        <v>111</v>
      </c>
      <c r="B19" s="6" t="s">
        <v>14</v>
      </c>
      <c r="C19" s="6" t="s">
        <v>14</v>
      </c>
      <c r="D19" s="6" t="s">
        <v>14</v>
      </c>
      <c r="E19" s="4">
        <v>0.5665</v>
      </c>
      <c r="F19" s="6" t="s">
        <v>14</v>
      </c>
      <c r="G19" s="6" t="s">
        <v>14</v>
      </c>
      <c r="H19" s="1"/>
      <c r="I19" s="12" t="str">
        <f t="shared" si="8"/>
        <v>-</v>
      </c>
      <c r="J19" s="12" t="str">
        <f t="shared" si="9"/>
        <v>-</v>
      </c>
      <c r="K19" s="12" t="s">
        <v>14</v>
      </c>
      <c r="L19" s="10">
        <f t="shared" si="7"/>
        <v>0.5665</v>
      </c>
      <c r="M19" s="10" t="str">
        <f t="shared" si="5"/>
        <v>-</v>
      </c>
      <c r="N19" s="10" t="str">
        <f t="shared" si="3"/>
        <v>-</v>
      </c>
      <c r="O19" s="1"/>
      <c r="P19" s="9">
        <f t="shared" si="1"/>
        <v>0.5665</v>
      </c>
      <c r="Q19" s="5" t="s">
        <v>23</v>
      </c>
      <c r="R19" s="7">
        <f t="shared" si="2"/>
        <v>0.18883333333333333</v>
      </c>
      <c r="S19" s="16" t="s">
        <v>23</v>
      </c>
    </row>
    <row r="20" spans="1:19">
      <c r="A20" s="14" t="s">
        <v>112</v>
      </c>
      <c r="B20" s="6" t="s">
        <v>14</v>
      </c>
      <c r="C20" s="6" t="s">
        <v>14</v>
      </c>
      <c r="D20" s="6" t="s">
        <v>14</v>
      </c>
      <c r="E20" s="4">
        <v>0.50900000000000001</v>
      </c>
      <c r="F20" s="6" t="s">
        <v>14</v>
      </c>
      <c r="G20" s="6" t="s">
        <v>14</v>
      </c>
      <c r="H20" s="1"/>
      <c r="I20" s="12" t="str">
        <f t="shared" si="8"/>
        <v>-</v>
      </c>
      <c r="J20" s="12" t="str">
        <f t="shared" si="9"/>
        <v>-</v>
      </c>
      <c r="K20" s="12" t="s">
        <v>14</v>
      </c>
      <c r="L20" s="10">
        <f t="shared" si="7"/>
        <v>0.50900000000000001</v>
      </c>
      <c r="M20" s="10" t="str">
        <f t="shared" si="5"/>
        <v>-</v>
      </c>
      <c r="N20" s="10" t="str">
        <f t="shared" si="3"/>
        <v>-</v>
      </c>
      <c r="O20" s="1"/>
      <c r="P20" s="9">
        <f t="shared" si="1"/>
        <v>0.50900000000000001</v>
      </c>
      <c r="Q20" s="5" t="s">
        <v>23</v>
      </c>
      <c r="R20" s="7">
        <f t="shared" si="2"/>
        <v>0.16966666666666666</v>
      </c>
      <c r="S20" s="16" t="s">
        <v>23</v>
      </c>
    </row>
    <row r="21" spans="1:19">
      <c r="A21" s="14" t="s">
        <v>113</v>
      </c>
      <c r="B21" s="6" t="s">
        <v>14</v>
      </c>
      <c r="C21" s="6" t="s">
        <v>14</v>
      </c>
      <c r="D21" s="6" t="s">
        <v>14</v>
      </c>
      <c r="E21" s="6" t="s">
        <v>14</v>
      </c>
      <c r="F21" s="6" t="s">
        <v>14</v>
      </c>
      <c r="G21" s="6">
        <v>0.28599999999999998</v>
      </c>
      <c r="H21" s="1"/>
      <c r="I21" s="12" t="str">
        <f t="shared" si="8"/>
        <v>-</v>
      </c>
      <c r="J21" s="12" t="str">
        <f t="shared" si="9"/>
        <v>-</v>
      </c>
      <c r="K21" s="12" t="s">
        <v>14</v>
      </c>
      <c r="L21" s="10" t="str">
        <f t="shared" si="7"/>
        <v>-</v>
      </c>
      <c r="M21" s="10" t="str">
        <f t="shared" si="5"/>
        <v>-</v>
      </c>
      <c r="N21" s="10">
        <f t="shared" si="3"/>
        <v>0.28599999999999998</v>
      </c>
      <c r="O21" s="1"/>
      <c r="P21" s="9">
        <f t="shared" si="1"/>
        <v>0.28599999999999998</v>
      </c>
      <c r="Q21" s="5" t="s">
        <v>23</v>
      </c>
      <c r="R21" s="7">
        <f t="shared" si="2"/>
        <v>9.5333333333333325E-2</v>
      </c>
      <c r="S21" s="16" t="s">
        <v>23</v>
      </c>
    </row>
  </sheetData>
  <sortState ref="A5:Q21">
    <sortCondition descending="1" ref="P5:P21"/>
  </sortState>
  <mergeCells count="9">
    <mergeCell ref="R3:R4"/>
    <mergeCell ref="S3:S4"/>
    <mergeCell ref="A1:S1"/>
    <mergeCell ref="A2:S2"/>
    <mergeCell ref="A3:A4"/>
    <mergeCell ref="B3:G3"/>
    <mergeCell ref="I3:N3"/>
    <mergeCell ref="P3:P4"/>
    <mergeCell ref="Q3:Q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Reovan Brito</dc:creator>
  <cp:keywords/>
  <dc:description/>
  <cp:lastModifiedBy>Reovan Brito</cp:lastModifiedBy>
  <cp:revision/>
  <dcterms:created xsi:type="dcterms:W3CDTF">2013-11-03T12:52:39Z</dcterms:created>
  <dcterms:modified xsi:type="dcterms:W3CDTF">2017-05-15T11:37:34Z</dcterms:modified>
  <cp:category/>
  <cp:contentStatus/>
</cp:coreProperties>
</file>